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Z_VORLAGEN_KL\04 RUWA\21 Projekte\03 Technik\01 Kataloge-Bestellformulare\02 - Bestellformularrevision 2022\DE\"/>
    </mc:Choice>
  </mc:AlternateContent>
  <xr:revisionPtr revIDLastSave="0" documentId="13_ncr:1_{FEA9FF79-9AD4-43E0-9F48-F3203CF84541}" xr6:coauthVersionLast="47" xr6:coauthVersionMax="47" xr10:uidLastSave="{00000000-0000-0000-0000-000000000000}"/>
  <workbookProtection workbookPassword="C1ED" lockStructure="1"/>
  <bookViews>
    <workbookView xWindow="4290" yWindow="3255" windowWidth="33615" windowHeight="18345" xr2:uid="{00000000-000D-0000-FFFF-FFFF00000000}"/>
  </bookViews>
  <sheets>
    <sheet name="RUWA RB" sheetId="4" r:id="rId1"/>
    <sheet name="." sheetId="2" state="hidden" r:id="rId2"/>
  </sheets>
  <definedNames>
    <definedName name="_xlnm.Print_Area" localSheetId="0">'RUWA RB'!$A$1:$AN$58</definedName>
    <definedName name="Typ">'.'!$B$3:$B$34</definedName>
  </definedNames>
  <calcPr calcId="191029"/>
  <extLst>
    <ext xmlns:x14="http://schemas.microsoft.com/office/spreadsheetml/2009/9/main" uri="{79F54976-1DA5-4618-B147-4CDE4B953A38}">
      <x14:workbookPr defaultImageDpi="330"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8" i="4" l="1"/>
  <c r="AE27" i="4"/>
  <c r="AE26" i="4"/>
  <c r="AE25" i="4"/>
  <c r="AE24" i="4"/>
  <c r="AE23" i="4"/>
  <c r="AE22" i="4"/>
  <c r="AE21" i="4"/>
  <c r="AE20" i="4"/>
  <c r="AE19" i="4"/>
  <c r="AE18" i="4"/>
  <c r="AE17" i="4"/>
  <c r="AC37" i="4" l="1"/>
  <c r="AC36" i="4"/>
  <c r="AC35" i="4"/>
  <c r="AC38" i="4" l="1"/>
  <c r="Y28" i="4"/>
  <c r="V28" i="4"/>
  <c r="T28" i="4"/>
  <c r="R28" i="4"/>
  <c r="P28" i="4"/>
  <c r="Y27" i="4"/>
  <c r="V27" i="4"/>
  <c r="T27" i="4"/>
  <c r="R27" i="4"/>
  <c r="P27" i="4"/>
  <c r="Y26" i="4"/>
  <c r="V26" i="4"/>
  <c r="T26" i="4"/>
  <c r="R26" i="4"/>
  <c r="P26" i="4"/>
  <c r="Y25" i="4"/>
  <c r="V25" i="4"/>
  <c r="T25" i="4"/>
  <c r="R25" i="4"/>
  <c r="P25" i="4"/>
  <c r="Y24" i="4"/>
  <c r="V24" i="4"/>
  <c r="T24" i="4"/>
  <c r="R24" i="4"/>
  <c r="P24" i="4"/>
  <c r="Y23" i="4"/>
  <c r="V23" i="4"/>
  <c r="T23" i="4"/>
  <c r="R23" i="4"/>
  <c r="P23" i="4"/>
  <c r="Y22" i="4"/>
  <c r="V22" i="4"/>
  <c r="T22" i="4"/>
  <c r="R22" i="4"/>
  <c r="P22" i="4"/>
  <c r="Y21" i="4"/>
  <c r="V21" i="4"/>
  <c r="T21" i="4"/>
  <c r="R21" i="4"/>
  <c r="P21" i="4"/>
  <c r="Y20" i="4"/>
  <c r="V20" i="4"/>
  <c r="T20" i="4"/>
  <c r="R20" i="4"/>
  <c r="P20" i="4"/>
  <c r="Y19" i="4"/>
  <c r="V19" i="4"/>
  <c r="T19" i="4"/>
  <c r="R19" i="4"/>
  <c r="P19" i="4"/>
  <c r="Y18" i="4"/>
  <c r="V18" i="4"/>
  <c r="T18" i="4"/>
  <c r="R18" i="4"/>
  <c r="P18" i="4"/>
  <c r="Y17" i="4"/>
  <c r="AC17" i="4" s="1"/>
  <c r="V17" i="4"/>
  <c r="T17" i="4"/>
  <c r="R17" i="4"/>
  <c r="P17" i="4"/>
  <c r="AC52" i="4" l="1"/>
  <c r="Y51" i="4" l="1"/>
  <c r="AC51" i="4" s="1"/>
  <c r="V51" i="4"/>
  <c r="T51" i="4"/>
  <c r="R51" i="4"/>
  <c r="P51" i="4"/>
  <c r="Y50" i="4"/>
  <c r="AC50" i="4" s="1"/>
  <c r="V50" i="4"/>
  <c r="T50" i="4"/>
  <c r="R50" i="4"/>
  <c r="P50" i="4"/>
  <c r="AC28" i="4"/>
  <c r="AC27" i="4"/>
  <c r="AC26" i="4"/>
  <c r="AC25" i="4"/>
  <c r="AC24" i="4"/>
  <c r="AC23" i="4"/>
  <c r="AC22" i="4"/>
  <c r="AC21" i="4"/>
  <c r="AC20" i="4"/>
  <c r="AC19" i="4"/>
  <c r="AC18" i="4"/>
  <c r="AC29" i="4" l="1"/>
</calcChain>
</file>

<file path=xl/sharedStrings.xml><?xml version="1.0" encoding="utf-8"?>
<sst xmlns="http://schemas.openxmlformats.org/spreadsheetml/2006/main" count="107" uniqueCount="97">
  <si>
    <t>H</t>
  </si>
  <si>
    <t>Typ</t>
  </si>
  <si>
    <t>Lieferdatum:</t>
  </si>
  <si>
    <t>Gezeichnet:</t>
  </si>
  <si>
    <t>Datum:</t>
  </si>
  <si>
    <t>Geprüft:</t>
  </si>
  <si>
    <t>Bemerkung:</t>
  </si>
  <si>
    <t>Bauunternehmung*:</t>
  </si>
  <si>
    <t>Ingenieurbüro*:</t>
  </si>
  <si>
    <t>Telefon-Nr. Baustelle*:</t>
  </si>
  <si>
    <t>Lieferadresse*:</t>
  </si>
  <si>
    <t>Baustelle*:</t>
  </si>
  <si>
    <t>Bauteil*:</t>
  </si>
  <si>
    <t>Kontaktperson Baustelle*:</t>
  </si>
  <si>
    <t>zu Plan-Nr.:</t>
  </si>
  <si>
    <t>Ø</t>
  </si>
  <si>
    <t>Teilung</t>
  </si>
  <si>
    <t>B</t>
  </si>
  <si>
    <t>Pflichtangabe</t>
  </si>
  <si>
    <t>nicht wählbar</t>
  </si>
  <si>
    <r>
      <t xml:space="preserve">Anz.
</t>
    </r>
    <r>
      <rPr>
        <sz val="10"/>
        <color theme="1"/>
        <rFont val="Calibri"/>
        <family val="2"/>
        <scheme val="minor"/>
      </rPr>
      <t>[Stk]</t>
    </r>
  </si>
  <si>
    <t>Bauteil/
Bemerkung</t>
  </si>
  <si>
    <t>Insgesamt</t>
  </si>
  <si>
    <t>Pos.</t>
  </si>
  <si>
    <r>
      <t xml:space="preserve">Ʃ
</t>
    </r>
    <r>
      <rPr>
        <sz val="10"/>
        <color theme="1"/>
        <rFont val="Calibri"/>
        <family val="2"/>
        <scheme val="minor"/>
      </rPr>
      <t>[lfm]</t>
    </r>
  </si>
  <si>
    <t>Burghof 100</t>
  </si>
  <si>
    <t>CH-3454 Sumiswald</t>
  </si>
  <si>
    <t>RUWA Drahtschweisswerk AG</t>
  </si>
  <si>
    <t xml:space="preserve">Tel.  +41 34 432 35 35 </t>
  </si>
  <si>
    <t>Fax  +41 34 432 35 55</t>
  </si>
  <si>
    <t>Web</t>
  </si>
  <si>
    <t>Preisanfrage</t>
  </si>
  <si>
    <t>Bestellung</t>
  </si>
  <si>
    <t>Reihenfolge der Ausfüllung</t>
  </si>
  <si>
    <t>Länge Hut L</t>
  </si>
  <si>
    <t>Höhe H</t>
  </si>
  <si>
    <t>Breite H</t>
  </si>
  <si>
    <t xml:space="preserve">Ø </t>
  </si>
  <si>
    <t xml:space="preserve">s </t>
  </si>
  <si>
    <r>
      <t>Liste-Nr.*: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(*Pflichtangaben)</t>
    </r>
  </si>
  <si>
    <t>BEI FRAGEN WENDEN SIE SICH BITTE AN UNSERE INGENIEURE.</t>
  </si>
  <si>
    <t>RB 10-100-100-750</t>
  </si>
  <si>
    <t>RB 10-100-110-750</t>
  </si>
  <si>
    <t>RB 10-100-120-750</t>
  </si>
  <si>
    <t>RB 10-100-130-750</t>
  </si>
  <si>
    <t>RB 10-100-140-750</t>
  </si>
  <si>
    <t>RB 10-100-150-750</t>
  </si>
  <si>
    <t>RB 10-100-160-750</t>
  </si>
  <si>
    <t>RB 12-100-170-750</t>
  </si>
  <si>
    <t>RB 12-100-180-750</t>
  </si>
  <si>
    <t>RB 12-100-190-750</t>
  </si>
  <si>
    <t>RB 12-100-200-750</t>
  </si>
  <si>
    <t>RB 12-100-210-750</t>
  </si>
  <si>
    <t>RB 12-100-220-750</t>
  </si>
  <si>
    <t>RB 12-100-230-750</t>
  </si>
  <si>
    <t>RB 12-100-240-750</t>
  </si>
  <si>
    <t>RB 12-100-250-750</t>
  </si>
  <si>
    <t>RB 12-100-260-750</t>
  </si>
  <si>
    <t>RB 12-100-270-750</t>
  </si>
  <si>
    <t>RB 12-100-280-750</t>
  </si>
  <si>
    <t>RB 12-100-290-750</t>
  </si>
  <si>
    <t>RB 12-100-300-750</t>
  </si>
  <si>
    <t>RB 12-100-310-750</t>
  </si>
  <si>
    <t>RB 12-100-320-750</t>
  </si>
  <si>
    <t>RB 12-100-330-750</t>
  </si>
  <si>
    <t>RB 12-100-340-750</t>
  </si>
  <si>
    <t>RB 12-075-350-750</t>
  </si>
  <si>
    <t>RB 12-075-360-750</t>
  </si>
  <si>
    <t>RB 12-075-370-750</t>
  </si>
  <si>
    <t>RB 12-075-380-750</t>
  </si>
  <si>
    <t>RB 12-075-390-750</t>
  </si>
  <si>
    <t>RB 12-075-400-750</t>
  </si>
  <si>
    <r>
      <rPr>
        <b/>
        <sz val="11"/>
        <color theme="1"/>
        <rFont val="Calibri"/>
        <family val="2"/>
        <scheme val="minor"/>
      </rPr>
      <t xml:space="preserve">Zeichnungsnummer </t>
    </r>
    <r>
      <rPr>
        <sz val="11"/>
        <color theme="1"/>
        <rFont val="Calibri"/>
        <family val="2"/>
        <charset val="238"/>
        <scheme val="minor"/>
      </rPr>
      <t>und eventuelle Vermerke</t>
    </r>
  </si>
  <si>
    <r>
      <t xml:space="preserve">Korb-
länge
L </t>
    </r>
    <r>
      <rPr>
        <sz val="10"/>
        <color theme="1"/>
        <rFont val="Calibri"/>
        <family val="2"/>
        <scheme val="minor"/>
      </rPr>
      <t>[mm]</t>
    </r>
  </si>
  <si>
    <t>Sonderanfertigungen mit Elementzeichnung</t>
  </si>
  <si>
    <t>RUWA Objekt-Nr.:</t>
  </si>
  <si>
    <t>Gewicht</t>
  </si>
  <si>
    <r>
      <rPr>
        <b/>
        <sz val="10"/>
        <color theme="1"/>
        <rFont val="Calibri"/>
        <family val="2"/>
        <scheme val="minor"/>
      </rPr>
      <t>Gewicht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[kg/Stk]</t>
    </r>
  </si>
  <si>
    <t>technik@ruwa-ag.ch</t>
  </si>
  <si>
    <t>verkauf@ruwa-ag.ch</t>
  </si>
  <si>
    <t>www.ruwa-ag.ch</t>
  </si>
  <si>
    <t>info@ruwa-ag.ch</t>
  </si>
  <si>
    <t>Technische Beratung</t>
  </si>
  <si>
    <t>optional</t>
  </si>
  <si>
    <t>30000_E1</t>
  </si>
  <si>
    <t>BEISPIELE</t>
  </si>
  <si>
    <t>LEGENDE</t>
  </si>
  <si>
    <t>r1</t>
  </si>
  <si>
    <t>r2</t>
  </si>
  <si>
    <t>r3</t>
  </si>
  <si>
    <t>DE
01-2023</t>
  </si>
  <si>
    <t>Decke UG, H= 400 mm</t>
  </si>
  <si>
    <t>Decke EG, H= 260 mm</t>
  </si>
  <si>
    <t>Decke UG, H= 300 mm</t>
  </si>
  <si>
    <r>
      <t xml:space="preserve">Abmessungen
</t>
    </r>
    <r>
      <rPr>
        <sz val="10"/>
        <color theme="1"/>
        <rFont val="Calibri"/>
        <family val="2"/>
        <scheme val="minor"/>
      </rPr>
      <t>[mm]</t>
    </r>
  </si>
  <si>
    <t>STANDARDTYPEN</t>
  </si>
  <si>
    <t>SONDERTYPEN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</si>
</sst>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.00\ &quot;lfm&quot;"/>
    <numFmt numFmtId="165" formatCode="&quot;/&quot;#"/>
    <numFmt numFmtId="166" formatCode="#.00;;;@"/>
    <numFmt numFmtId="167" formatCode="0.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DaxMedium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20" fillId="0" borderId="0"/>
    <xf numFmtId="0" fontId="12" fillId="0" borderId="0"/>
    <xf numFmtId="0" fontId="20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2">
    <xf numFmtId="0" fontId="0" fillId="0" borderId="0" xfId="0"/>
    <xf numFmtId="0" fontId="0" fillId="0" borderId="0" xfId="0" applyAlignment="1" applyProtection="1"/>
    <xf numFmtId="0" fontId="0" fillId="0" borderId="0" xfId="0" applyFill="1" applyProtection="1"/>
    <xf numFmtId="0" fontId="14" fillId="0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/>
    <xf numFmtId="0" fontId="0" fillId="0" borderId="0" xfId="0" applyFill="1" applyBorder="1" applyProtection="1"/>
    <xf numFmtId="0" fontId="0" fillId="0" borderId="9" xfId="0" applyBorder="1" applyProtection="1"/>
    <xf numFmtId="0" fontId="16" fillId="0" borderId="9" xfId="0" applyFont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18" fillId="0" borderId="0" xfId="0" applyFont="1" applyBorder="1" applyAlignment="1" applyProtection="1">
      <alignment vertical="center"/>
    </xf>
    <xf numFmtId="0" fontId="21" fillId="0" borderId="9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165" fontId="0" fillId="0" borderId="9" xfId="0" applyNumberForma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0" borderId="0" xfId="0" applyFont="1" applyBorder="1" applyProtection="1"/>
    <xf numFmtId="0" fontId="14" fillId="0" borderId="0" xfId="0" applyFont="1" applyProtection="1"/>
    <xf numFmtId="0" fontId="14" fillId="0" borderId="0" xfId="0" applyFont="1" applyFill="1" applyBorder="1" applyProtection="1"/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center" indent="1"/>
    </xf>
    <xf numFmtId="0" fontId="19" fillId="0" borderId="0" xfId="0" applyFont="1" applyFill="1" applyBorder="1" applyAlignment="1" applyProtection="1">
      <alignment vertical="top" wrapText="1"/>
    </xf>
    <xf numFmtId="0" fontId="0" fillId="0" borderId="0" xfId="0" applyBorder="1" applyAlignment="1" applyProtection="1">
      <alignment horizontal="left" vertical="center" indent="1"/>
    </xf>
    <xf numFmtId="0" fontId="17" fillId="0" borderId="0" xfId="0" applyFont="1" applyFill="1" applyBorder="1" applyAlignment="1" applyProtection="1">
      <alignment horizontal="left" vertical="center" wrapText="1" indent="1"/>
    </xf>
    <xf numFmtId="0" fontId="16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8" fillId="0" borderId="0" xfId="0" applyFont="1" applyBorder="1" applyAlignment="1" applyProtection="1"/>
    <xf numFmtId="0" fontId="5" fillId="0" borderId="0" xfId="0" applyFont="1" applyBorder="1" applyAlignment="1" applyProtection="1">
      <alignment horizontal="left" vertical="center" indent="1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indent="2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left" vertical="top" indent="2"/>
    </xf>
    <xf numFmtId="0" fontId="0" fillId="0" borderId="0" xfId="0" applyProtection="1">
      <protection locked="0"/>
    </xf>
    <xf numFmtId="0" fontId="14" fillId="0" borderId="4" xfId="0" applyFont="1" applyFill="1" applyBorder="1" applyAlignment="1" applyProtection="1">
      <alignment horizontal="left" vertical="center" indent="1"/>
    </xf>
    <xf numFmtId="0" fontId="0" fillId="2" borderId="0" xfId="0" applyFill="1" applyAlignment="1" applyProtection="1">
      <alignment vertical="center"/>
    </xf>
    <xf numFmtId="0" fontId="14" fillId="0" borderId="5" xfId="0" applyFont="1" applyFill="1" applyBorder="1" applyAlignment="1" applyProtection="1">
      <alignment vertical="center"/>
    </xf>
    <xf numFmtId="0" fontId="0" fillId="0" borderId="0" xfId="0" applyProtection="1"/>
    <xf numFmtId="0" fontId="0" fillId="2" borderId="0" xfId="0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left" vertical="center" indent="1"/>
    </xf>
    <xf numFmtId="0" fontId="0" fillId="0" borderId="0" xfId="0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>
      <alignment horizontal="left" vertical="center" indent="1"/>
    </xf>
    <xf numFmtId="0" fontId="16" fillId="0" borderId="0" xfId="0" applyFont="1" applyFill="1" applyBorder="1" applyAlignment="1" applyProtection="1">
      <alignment horizontal="left" vertical="top" wrapText="1" indent="1"/>
    </xf>
    <xf numFmtId="0" fontId="16" fillId="0" borderId="0" xfId="0" applyFont="1" applyFill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left" vertical="center" wrapText="1" indent="1"/>
    </xf>
    <xf numFmtId="0" fontId="14" fillId="0" borderId="0" xfId="0" applyFont="1" applyBorder="1" applyAlignment="1" applyProtection="1">
      <alignment horizontal="left" vertical="center" indent="1"/>
    </xf>
    <xf numFmtId="166" fontId="14" fillId="2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 applyAlignment="1" applyProtection="1">
      <alignment horizontal="center"/>
    </xf>
    <xf numFmtId="167" fontId="0" fillId="0" borderId="0" xfId="0" applyNumberFormat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0" fillId="0" borderId="31" xfId="0" applyBorder="1" applyAlignment="1" applyProtection="1">
      <alignment vertical="center"/>
    </xf>
    <xf numFmtId="0" fontId="0" fillId="6" borderId="20" xfId="0" applyFill="1" applyBorder="1" applyAlignment="1" applyProtection="1">
      <alignment horizontal="left" vertical="center" indent="1"/>
    </xf>
    <xf numFmtId="0" fontId="0" fillId="6" borderId="2" xfId="0" applyFill="1" applyBorder="1" applyAlignment="1" applyProtection="1">
      <alignment horizontal="left" vertical="center" indent="1"/>
    </xf>
    <xf numFmtId="0" fontId="0" fillId="6" borderId="3" xfId="0" applyFill="1" applyBorder="1" applyAlignment="1" applyProtection="1">
      <alignment horizontal="left" vertical="center" indent="1"/>
    </xf>
    <xf numFmtId="0" fontId="0" fillId="5" borderId="20" xfId="0" applyFill="1" applyBorder="1" applyAlignment="1" applyProtection="1">
      <alignment horizontal="left" vertical="center" indent="1"/>
    </xf>
    <xf numFmtId="0" fontId="0" fillId="5" borderId="2" xfId="0" applyFill="1" applyBorder="1" applyAlignment="1" applyProtection="1">
      <alignment horizontal="left" vertical="center" indent="1"/>
    </xf>
    <xf numFmtId="0" fontId="0" fillId="5" borderId="3" xfId="0" applyFill="1" applyBorder="1" applyAlignment="1" applyProtection="1">
      <alignment horizontal="left" vertical="center" indent="1"/>
    </xf>
    <xf numFmtId="164" fontId="14" fillId="2" borderId="1" xfId="0" applyNumberFormat="1" applyFont="1" applyFill="1" applyBorder="1" applyAlignment="1" applyProtection="1">
      <alignment horizontal="center" vertical="center"/>
    </xf>
    <xf numFmtId="167" fontId="0" fillId="0" borderId="16" xfId="0" applyNumberFormat="1" applyBorder="1" applyAlignment="1" applyProtection="1">
      <alignment horizontal="center" vertical="center"/>
      <protection locked="0"/>
    </xf>
    <xf numFmtId="167" fontId="0" fillId="0" borderId="17" xfId="0" applyNumberFormat="1" applyBorder="1" applyAlignment="1" applyProtection="1">
      <alignment horizontal="center" vertical="center"/>
      <protection locked="0"/>
    </xf>
    <xf numFmtId="167" fontId="0" fillId="0" borderId="20" xfId="0" applyNumberForma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167" fontId="0" fillId="0" borderId="20" xfId="0" applyNumberFormat="1" applyBorder="1" applyAlignment="1" applyProtection="1">
      <alignment horizontal="center" vertical="center"/>
    </xf>
    <xf numFmtId="167" fontId="0" fillId="0" borderId="3" xfId="0" applyNumberFormat="1" applyBorder="1" applyAlignment="1" applyProtection="1">
      <alignment horizontal="center" vertical="center"/>
    </xf>
    <xf numFmtId="167" fontId="0" fillId="7" borderId="20" xfId="0" applyNumberFormat="1" applyFill="1" applyBorder="1" applyAlignment="1" applyProtection="1">
      <alignment horizontal="center" vertical="center"/>
    </xf>
    <xf numFmtId="167" fontId="0" fillId="7" borderId="3" xfId="0" applyNumberForma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0" fillId="0" borderId="20" xfId="0" applyBorder="1" applyAlignment="1" applyProtection="1">
      <alignment horizontal="left" vertical="center" indent="1"/>
    </xf>
    <xf numFmtId="0" fontId="0" fillId="0" borderId="2" xfId="0" applyBorder="1" applyAlignment="1" applyProtection="1">
      <alignment horizontal="left" vertical="center" indent="1"/>
    </xf>
    <xf numFmtId="0" fontId="0" fillId="0" borderId="3" xfId="0" applyBorder="1" applyAlignment="1" applyProtection="1">
      <alignment horizontal="left" vertical="center" indent="1"/>
    </xf>
    <xf numFmtId="0" fontId="14" fillId="0" borderId="30" xfId="0" applyFont="1" applyBorder="1" applyAlignment="1" applyProtection="1">
      <alignment horizontal="left" vertical="center" indent="1"/>
    </xf>
    <xf numFmtId="0" fontId="0" fillId="7" borderId="20" xfId="0" applyFill="1" applyBorder="1" applyAlignment="1" applyProtection="1">
      <alignment horizontal="left" vertical="center" indent="1"/>
    </xf>
    <xf numFmtId="0" fontId="0" fillId="7" borderId="2" xfId="0" applyFill="1" applyBorder="1" applyAlignment="1" applyProtection="1">
      <alignment horizontal="left" vertical="center" indent="1"/>
    </xf>
    <xf numFmtId="0" fontId="0" fillId="7" borderId="3" xfId="0" applyFill="1" applyBorder="1" applyAlignment="1" applyProtection="1">
      <alignment horizontal="left" vertical="center" indent="1"/>
    </xf>
    <xf numFmtId="0" fontId="28" fillId="8" borderId="32" xfId="0" applyFont="1" applyFill="1" applyBorder="1" applyAlignment="1" applyProtection="1">
      <alignment horizontal="center" vertical="center"/>
    </xf>
    <xf numFmtId="0" fontId="28" fillId="8" borderId="33" xfId="0" applyFont="1" applyFill="1" applyBorder="1" applyAlignment="1" applyProtection="1">
      <alignment horizontal="center" vertical="center"/>
    </xf>
    <xf numFmtId="0" fontId="28" fillId="8" borderId="34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 indent="1" shrinkToFit="1"/>
      <protection locked="0"/>
    </xf>
    <xf numFmtId="0" fontId="0" fillId="0" borderId="21" xfId="0" applyBorder="1" applyAlignment="1" applyProtection="1">
      <alignment horizontal="left" vertical="center" indent="1" shrinkToFit="1"/>
      <protection locked="0"/>
    </xf>
    <xf numFmtId="0" fontId="0" fillId="0" borderId="13" xfId="0" applyBorder="1" applyAlignment="1" applyProtection="1">
      <alignment horizontal="left" vertical="center" indent="1" shrinkToFit="1"/>
      <protection locked="0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center" vertical="center"/>
    </xf>
    <xf numFmtId="2" fontId="0" fillId="0" borderId="20" xfId="0" applyNumberForma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49" fontId="1" fillId="3" borderId="4" xfId="0" applyNumberFormat="1" applyFont="1" applyFill="1" applyBorder="1" applyAlignment="1" applyProtection="1">
      <alignment horizontal="left" vertical="center" indent="1"/>
      <protection locked="0"/>
    </xf>
    <xf numFmtId="49" fontId="13" fillId="3" borderId="0" xfId="0" applyNumberFormat="1" applyFont="1" applyFill="1" applyBorder="1" applyAlignment="1" applyProtection="1">
      <alignment horizontal="left" vertical="center" indent="1"/>
      <protection locked="0"/>
    </xf>
    <xf numFmtId="0" fontId="14" fillId="0" borderId="4" xfId="0" applyFont="1" applyFill="1" applyBorder="1" applyAlignment="1" applyProtection="1">
      <alignment horizontal="left" vertical="center" indent="1"/>
    </xf>
    <xf numFmtId="0" fontId="14" fillId="0" borderId="0" xfId="0" applyFont="1" applyFill="1" applyBorder="1" applyAlignment="1" applyProtection="1">
      <alignment horizontal="left" vertical="center" indent="1"/>
    </xf>
    <xf numFmtId="0" fontId="14" fillId="0" borderId="5" xfId="0" applyFont="1" applyFill="1" applyBorder="1" applyAlignment="1" applyProtection="1">
      <alignment horizontal="left" vertical="center" indent="1"/>
    </xf>
    <xf numFmtId="1" fontId="0" fillId="0" borderId="20" xfId="0" applyNumberFormat="1" applyBorder="1" applyAlignment="1" applyProtection="1">
      <alignment horizontal="center" vertical="center"/>
    </xf>
    <xf numFmtId="1" fontId="0" fillId="0" borderId="3" xfId="0" applyNumberFormat="1" applyBorder="1" applyAlignment="1" applyProtection="1">
      <alignment horizontal="center" vertical="center"/>
    </xf>
    <xf numFmtId="1" fontId="0" fillId="0" borderId="12" xfId="0" applyNumberFormat="1" applyBorder="1" applyAlignment="1" applyProtection="1">
      <alignment horizontal="center" vertical="center"/>
    </xf>
    <xf numFmtId="1" fontId="0" fillId="0" borderId="13" xfId="0" applyNumberFormat="1" applyBorder="1" applyAlignment="1" applyProtection="1">
      <alignment horizontal="center" vertical="center"/>
    </xf>
    <xf numFmtId="0" fontId="0" fillId="5" borderId="20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1" fontId="0" fillId="6" borderId="20" xfId="0" applyNumberFormat="1" applyFill="1" applyBorder="1" applyAlignment="1" applyProtection="1">
      <alignment horizontal="center" vertical="center"/>
    </xf>
    <xf numFmtId="1" fontId="0" fillId="6" borderId="3" xfId="0" applyNumberFormat="1" applyFill="1" applyBorder="1" applyAlignment="1" applyProtection="1">
      <alignment horizontal="center" vertical="center"/>
    </xf>
    <xf numFmtId="1" fontId="0" fillId="6" borderId="27" xfId="0" applyNumberFormat="1" applyFill="1" applyBorder="1" applyAlignment="1" applyProtection="1">
      <alignment horizontal="center" vertical="center"/>
    </xf>
    <xf numFmtId="1" fontId="0" fillId="6" borderId="29" xfId="0" applyNumberForma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wrapText="1"/>
    </xf>
    <xf numFmtId="0" fontId="0" fillId="5" borderId="2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vertical="center"/>
    </xf>
    <xf numFmtId="0" fontId="0" fillId="5" borderId="3" xfId="0" applyFill="1" applyBorder="1" applyAlignment="1" applyProtection="1">
      <alignment vertical="center"/>
    </xf>
    <xf numFmtId="0" fontId="0" fillId="0" borderId="2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center" vertical="center"/>
    </xf>
    <xf numFmtId="0" fontId="0" fillId="5" borderId="28" xfId="0" applyFill="1" applyBorder="1" applyAlignment="1" applyProtection="1">
      <alignment horizontal="center" vertical="center"/>
    </xf>
    <xf numFmtId="0" fontId="0" fillId="5" borderId="29" xfId="0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indent="1"/>
    </xf>
    <xf numFmtId="1" fontId="15" fillId="6" borderId="20" xfId="0" applyNumberFormat="1" applyFont="1" applyFill="1" applyBorder="1" applyAlignment="1" applyProtection="1">
      <alignment horizontal="center" vertical="center"/>
    </xf>
    <xf numFmtId="1" fontId="15" fillId="6" borderId="3" xfId="0" applyNumberFormat="1" applyFont="1" applyFill="1" applyBorder="1" applyAlignment="1" applyProtection="1">
      <alignment horizontal="center" vertical="center"/>
    </xf>
    <xf numFmtId="1" fontId="15" fillId="6" borderId="27" xfId="0" applyNumberFormat="1" applyFont="1" applyFill="1" applyBorder="1" applyAlignment="1" applyProtection="1">
      <alignment horizontal="center" vertical="center"/>
    </xf>
    <xf numFmtId="1" fontId="15" fillId="6" borderId="29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left" vertical="center" indent="1" shrinkToFit="1"/>
      <protection locked="0"/>
    </xf>
    <xf numFmtId="0" fontId="0" fillId="0" borderId="22" xfId="0" applyBorder="1" applyAlignment="1" applyProtection="1">
      <alignment horizontal="left" vertical="center" indent="1" shrinkToFit="1"/>
      <protection locked="0"/>
    </xf>
    <xf numFmtId="0" fontId="0" fillId="0" borderId="17" xfId="0" applyBorder="1" applyAlignment="1" applyProtection="1">
      <alignment horizontal="left" vertical="center" indent="1" shrinkToFit="1"/>
      <protection locked="0"/>
    </xf>
    <xf numFmtId="164" fontId="14" fillId="2" borderId="1" xfId="0" applyNumberFormat="1" applyFont="1" applyFill="1" applyBorder="1" applyAlignment="1" applyProtection="1">
      <alignment horizontal="left" vertical="center" indent="1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1" fontId="15" fillId="0" borderId="20" xfId="0" applyNumberFormat="1" applyFont="1" applyBorder="1" applyAlignment="1" applyProtection="1">
      <alignment horizontal="center" vertical="center"/>
    </xf>
    <xf numFmtId="1" fontId="15" fillId="0" borderId="3" xfId="0" applyNumberFormat="1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 applyProtection="1">
      <alignment horizontal="left" vertical="center" indent="1"/>
    </xf>
    <xf numFmtId="0" fontId="19" fillId="0" borderId="0" xfId="0" applyFont="1" applyBorder="1" applyAlignment="1" applyProtection="1">
      <alignment horizontal="center" vertical="center" wrapText="1"/>
    </xf>
    <xf numFmtId="49" fontId="1" fillId="3" borderId="4" xfId="0" applyNumberFormat="1" applyFont="1" applyFill="1" applyBorder="1" applyAlignment="1" applyProtection="1">
      <alignment horizontal="left" vertical="top" wrapText="1" indent="1"/>
      <protection locked="0"/>
    </xf>
    <xf numFmtId="49" fontId="4" fillId="3" borderId="0" xfId="0" applyNumberFormat="1" applyFont="1" applyFill="1" applyBorder="1" applyAlignment="1" applyProtection="1">
      <alignment horizontal="left" vertical="top" wrapText="1" indent="1"/>
      <protection locked="0"/>
    </xf>
    <xf numFmtId="49" fontId="4" fillId="3" borderId="4" xfId="0" applyNumberFormat="1" applyFont="1" applyFill="1" applyBorder="1" applyAlignment="1" applyProtection="1">
      <alignment horizontal="left" vertical="top" wrapText="1" indent="1"/>
      <protection locked="0"/>
    </xf>
    <xf numFmtId="49" fontId="4" fillId="3" borderId="0" xfId="0" applyNumberFormat="1" applyFont="1" applyFill="1" applyBorder="1" applyAlignment="1" applyProtection="1">
      <alignment horizontal="left" vertical="center" indent="1"/>
      <protection locked="0"/>
    </xf>
    <xf numFmtId="49" fontId="4" fillId="3" borderId="5" xfId="0" applyNumberFormat="1" applyFont="1" applyFill="1" applyBorder="1" applyAlignment="1" applyProtection="1">
      <alignment horizontal="left" vertical="center" indent="1"/>
      <protection locked="0"/>
    </xf>
    <xf numFmtId="49" fontId="3" fillId="3" borderId="4" xfId="0" applyNumberFormat="1" applyFont="1" applyFill="1" applyBorder="1" applyAlignment="1" applyProtection="1">
      <alignment horizontal="left" vertical="top" wrapText="1" indent="1"/>
      <protection locked="0"/>
    </xf>
    <xf numFmtId="49" fontId="4" fillId="3" borderId="5" xfId="0" applyNumberFormat="1" applyFont="1" applyFill="1" applyBorder="1" applyAlignment="1" applyProtection="1">
      <alignment horizontal="left" vertical="top" wrapText="1" indent="1"/>
      <protection locked="0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1" fontId="15" fillId="0" borderId="12" xfId="0" applyNumberFormat="1" applyFont="1" applyBorder="1" applyAlignment="1" applyProtection="1">
      <alignment horizontal="center" vertical="center"/>
    </xf>
    <xf numFmtId="1" fontId="15" fillId="0" borderId="13" xfId="0" applyNumberFormat="1" applyFont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/>
    </xf>
    <xf numFmtId="49" fontId="13" fillId="3" borderId="0" xfId="0" applyNumberFormat="1" applyFont="1" applyFill="1" applyBorder="1" applyAlignment="1" applyProtection="1">
      <alignment horizontal="left" vertical="top" wrapText="1" indent="1"/>
      <protection locked="0"/>
    </xf>
    <xf numFmtId="49" fontId="13" fillId="3" borderId="5" xfId="0" applyNumberFormat="1" applyFont="1" applyFill="1" applyBorder="1" applyAlignment="1" applyProtection="1">
      <alignment horizontal="left" vertical="top" wrapText="1" indent="1"/>
      <protection locked="0"/>
    </xf>
    <xf numFmtId="49" fontId="13" fillId="3" borderId="4" xfId="0" applyNumberFormat="1" applyFont="1" applyFill="1" applyBorder="1" applyAlignment="1" applyProtection="1">
      <alignment horizontal="left" vertical="top" wrapText="1" indent="1"/>
      <protection locked="0"/>
    </xf>
    <xf numFmtId="49" fontId="6" fillId="3" borderId="4" xfId="0" applyNumberFormat="1" applyFont="1" applyFill="1" applyBorder="1" applyAlignment="1" applyProtection="1">
      <alignment horizontal="left" vertical="top" wrapText="1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indent="1"/>
      <protection locked="0"/>
    </xf>
    <xf numFmtId="49" fontId="13" fillId="3" borderId="19" xfId="0" applyNumberFormat="1" applyFont="1" applyFill="1" applyBorder="1" applyAlignment="1" applyProtection="1">
      <alignment horizontal="left" vertical="center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3" fillId="3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1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13" fillId="3" borderId="4" xfId="0" applyNumberFormat="1" applyFont="1" applyFill="1" applyBorder="1" applyAlignment="1" applyProtection="1">
      <alignment horizontal="left" vertical="center" indent="1"/>
      <protection locked="0"/>
    </xf>
    <xf numFmtId="0" fontId="0" fillId="7" borderId="20" xfId="0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horizontal="center" vertical="center"/>
    </xf>
    <xf numFmtId="3" fontId="0" fillId="0" borderId="12" xfId="0" applyNumberFormat="1" applyFill="1" applyBorder="1" applyAlignment="1" applyProtection="1">
      <alignment horizontal="center" vertical="center"/>
      <protection locked="0"/>
    </xf>
    <xf numFmtId="3" fontId="0" fillId="0" borderId="13" xfId="0" applyNumberFormat="1" applyFill="1" applyBorder="1" applyAlignment="1" applyProtection="1">
      <alignment horizontal="center" vertical="center"/>
      <protection locked="0"/>
    </xf>
    <xf numFmtId="3" fontId="0" fillId="0" borderId="20" xfId="0" applyNumberFormat="1" applyFill="1" applyBorder="1" applyAlignment="1" applyProtection="1">
      <alignment horizontal="center" vertical="center"/>
      <protection locked="0"/>
    </xf>
    <xf numFmtId="3" fontId="0" fillId="0" borderId="3" xfId="0" applyNumberFormat="1" applyFill="1" applyBorder="1" applyAlignment="1" applyProtection="1">
      <alignment horizontal="center" vertical="center"/>
      <protection locked="0"/>
    </xf>
    <xf numFmtId="1" fontId="27" fillId="5" borderId="20" xfId="0" applyNumberFormat="1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vertical="center"/>
    </xf>
    <xf numFmtId="0" fontId="14" fillId="5" borderId="3" xfId="0" applyFont="1" applyFill="1" applyBorder="1" applyAlignment="1" applyProtection="1">
      <alignment vertical="center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2" fontId="0" fillId="0" borderId="17" xfId="0" applyNumberForma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" fontId="15" fillId="0" borderId="16" xfId="0" applyNumberFormat="1" applyFont="1" applyBorder="1" applyAlignment="1" applyProtection="1">
      <alignment horizontal="center" vertical="center"/>
    </xf>
    <xf numFmtId="1" fontId="15" fillId="0" borderId="17" xfId="0" applyNumberFormat="1" applyFont="1" applyBorder="1" applyAlignment="1" applyProtection="1">
      <alignment horizontal="center" vertical="center"/>
    </xf>
    <xf numFmtId="14" fontId="4" fillId="3" borderId="4" xfId="0" applyNumberFormat="1" applyFont="1" applyFill="1" applyBorder="1" applyAlignment="1" applyProtection="1">
      <alignment horizontal="left" vertical="center" indent="1"/>
      <protection locked="0"/>
    </xf>
    <xf numFmtId="14" fontId="4" fillId="3" borderId="0" xfId="0" applyNumberFormat="1" applyFont="1" applyFill="1" applyBorder="1" applyAlignment="1" applyProtection="1">
      <alignment horizontal="left" vertical="center" indent="1"/>
      <protection locked="0"/>
    </xf>
    <xf numFmtId="14" fontId="4" fillId="3" borderId="5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0" fillId="0" borderId="9" xfId="0" applyBorder="1" applyAlignment="1"/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left" vertical="center" indent="1"/>
      <protection locked="0"/>
    </xf>
    <xf numFmtId="49" fontId="13" fillId="3" borderId="5" xfId="0" applyNumberFormat="1" applyFont="1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center"/>
    </xf>
    <xf numFmtId="1" fontId="0" fillId="0" borderId="16" xfId="0" applyNumberFormat="1" applyBorder="1" applyAlignment="1" applyProtection="1">
      <alignment horizontal="center" vertical="center"/>
    </xf>
    <xf numFmtId="1" fontId="0" fillId="0" borderId="17" xfId="0" applyNumberForma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</cellXfs>
  <cellStyles count="83">
    <cellStyle name="Hyperlink 2" xfId="16" xr:uid="{00000000-0005-0000-0000-000000000000}"/>
    <cellStyle name="Neutral 2" xfId="30" xr:uid="{00000000-0005-0000-0000-000001000000}"/>
    <cellStyle name="Normál 2" xfId="6" xr:uid="{00000000-0005-0000-0000-000002000000}"/>
    <cellStyle name="Normál 2 2" xfId="8" xr:uid="{00000000-0005-0000-0000-000003000000}"/>
    <cellStyle name="Normál 2 2 2" xfId="13" xr:uid="{00000000-0005-0000-0000-000004000000}"/>
    <cellStyle name="Normál 2 2 2 2" xfId="26" xr:uid="{00000000-0005-0000-0000-000005000000}"/>
    <cellStyle name="Normál 2 2 2 2 2" xfId="79" xr:uid="{00000000-0005-0000-0000-000006000000}"/>
    <cellStyle name="Normál 2 2 2 2 3" xfId="53" xr:uid="{00000000-0005-0000-0000-000007000000}"/>
    <cellStyle name="Normál 2 2 2 3" xfId="67" xr:uid="{00000000-0005-0000-0000-000008000000}"/>
    <cellStyle name="Normál 2 2 2 4" xfId="41" xr:uid="{00000000-0005-0000-0000-000009000000}"/>
    <cellStyle name="Normál 2 2 3" xfId="21" xr:uid="{00000000-0005-0000-0000-00000A000000}"/>
    <cellStyle name="Normál 2 2 3 2" xfId="74" xr:uid="{00000000-0005-0000-0000-00000B000000}"/>
    <cellStyle name="Normál 2 2 3 3" xfId="48" xr:uid="{00000000-0005-0000-0000-00000C000000}"/>
    <cellStyle name="Normál 2 2 4" xfId="62" xr:uid="{00000000-0005-0000-0000-00000D000000}"/>
    <cellStyle name="Normál 2 2 5" xfId="36" xr:uid="{00000000-0005-0000-0000-00000E000000}"/>
    <cellStyle name="Normál 2 3" xfId="11" xr:uid="{00000000-0005-0000-0000-00000F000000}"/>
    <cellStyle name="Normál 2 3 2" xfId="24" xr:uid="{00000000-0005-0000-0000-000010000000}"/>
    <cellStyle name="Normál 2 3 2 2" xfId="77" xr:uid="{00000000-0005-0000-0000-000011000000}"/>
    <cellStyle name="Normál 2 3 2 3" xfId="51" xr:uid="{00000000-0005-0000-0000-000012000000}"/>
    <cellStyle name="Normál 2 3 3" xfId="65" xr:uid="{00000000-0005-0000-0000-000013000000}"/>
    <cellStyle name="Normál 2 3 4" xfId="39" xr:uid="{00000000-0005-0000-0000-000014000000}"/>
    <cellStyle name="Normál 2 4" xfId="19" xr:uid="{00000000-0005-0000-0000-000015000000}"/>
    <cellStyle name="Normál 2 4 2" xfId="72" xr:uid="{00000000-0005-0000-0000-000016000000}"/>
    <cellStyle name="Normál 2 4 3" xfId="46" xr:uid="{00000000-0005-0000-0000-000017000000}"/>
    <cellStyle name="Normál 2 5" xfId="60" xr:uid="{00000000-0005-0000-0000-000018000000}"/>
    <cellStyle name="Normál 2 6" xfId="34" xr:uid="{00000000-0005-0000-0000-000019000000}"/>
    <cellStyle name="Normál 3" xfId="7" xr:uid="{00000000-0005-0000-0000-00001A000000}"/>
    <cellStyle name="Normál 3 2" xfId="9" xr:uid="{00000000-0005-0000-0000-00001B000000}"/>
    <cellStyle name="Normál 3 2 2" xfId="14" xr:uid="{00000000-0005-0000-0000-00001C000000}"/>
    <cellStyle name="Normál 3 2 2 2" xfId="27" xr:uid="{00000000-0005-0000-0000-00001D000000}"/>
    <cellStyle name="Normál 3 2 2 2 2" xfId="80" xr:uid="{00000000-0005-0000-0000-00001E000000}"/>
    <cellStyle name="Normál 3 2 2 2 3" xfId="54" xr:uid="{00000000-0005-0000-0000-00001F000000}"/>
    <cellStyle name="Normál 3 2 2 3" xfId="68" xr:uid="{00000000-0005-0000-0000-000020000000}"/>
    <cellStyle name="Normál 3 2 2 4" xfId="42" xr:uid="{00000000-0005-0000-0000-000021000000}"/>
    <cellStyle name="Normál 3 2 3" xfId="22" xr:uid="{00000000-0005-0000-0000-000022000000}"/>
    <cellStyle name="Normál 3 2 3 2" xfId="75" xr:uid="{00000000-0005-0000-0000-000023000000}"/>
    <cellStyle name="Normál 3 2 3 3" xfId="49" xr:uid="{00000000-0005-0000-0000-000024000000}"/>
    <cellStyle name="Normál 3 2 4" xfId="63" xr:uid="{00000000-0005-0000-0000-000025000000}"/>
    <cellStyle name="Normál 3 2 5" xfId="37" xr:uid="{00000000-0005-0000-0000-000026000000}"/>
    <cellStyle name="Normál 3 3" xfId="12" xr:uid="{00000000-0005-0000-0000-000027000000}"/>
    <cellStyle name="Normál 3 3 2" xfId="25" xr:uid="{00000000-0005-0000-0000-000028000000}"/>
    <cellStyle name="Normál 3 3 2 2" xfId="78" xr:uid="{00000000-0005-0000-0000-000029000000}"/>
    <cellStyle name="Normál 3 3 2 3" xfId="52" xr:uid="{00000000-0005-0000-0000-00002A000000}"/>
    <cellStyle name="Normál 3 3 3" xfId="66" xr:uid="{00000000-0005-0000-0000-00002B000000}"/>
    <cellStyle name="Normál 3 3 4" xfId="40" xr:uid="{00000000-0005-0000-0000-00002C000000}"/>
    <cellStyle name="Normál 3 4" xfId="20" xr:uid="{00000000-0005-0000-0000-00002D000000}"/>
    <cellStyle name="Normál 3 4 2" xfId="73" xr:uid="{00000000-0005-0000-0000-00002E000000}"/>
    <cellStyle name="Normál 3 4 3" xfId="47" xr:uid="{00000000-0005-0000-0000-00002F000000}"/>
    <cellStyle name="Normál 3 5" xfId="61" xr:uid="{00000000-0005-0000-0000-000030000000}"/>
    <cellStyle name="Normál 3 6" xfId="35" xr:uid="{00000000-0005-0000-0000-000031000000}"/>
    <cellStyle name="Standard" xfId="0" builtinId="0"/>
    <cellStyle name="Standard 2" xfId="1" xr:uid="{00000000-0005-0000-0000-000033000000}"/>
    <cellStyle name="Standard 2 2" xfId="15" xr:uid="{00000000-0005-0000-0000-000034000000}"/>
    <cellStyle name="Standard 2 2 2" xfId="28" xr:uid="{00000000-0005-0000-0000-000035000000}"/>
    <cellStyle name="Standard 2 2 2 2" xfId="81" xr:uid="{00000000-0005-0000-0000-000036000000}"/>
    <cellStyle name="Standard 2 2 2 3" xfId="55" xr:uid="{00000000-0005-0000-0000-000037000000}"/>
    <cellStyle name="Standard 2 2 3" xfId="69" xr:uid="{00000000-0005-0000-0000-000038000000}"/>
    <cellStyle name="Standard 2 2 4" xfId="43" xr:uid="{00000000-0005-0000-0000-000039000000}"/>
    <cellStyle name="Standard 2 3" xfId="10" xr:uid="{00000000-0005-0000-0000-00003A000000}"/>
    <cellStyle name="Standard 2 3 2" xfId="23" xr:uid="{00000000-0005-0000-0000-00003B000000}"/>
    <cellStyle name="Standard 2 3 2 2" xfId="76" xr:uid="{00000000-0005-0000-0000-00003C000000}"/>
    <cellStyle name="Standard 2 3 2 3" xfId="50" xr:uid="{00000000-0005-0000-0000-00003D000000}"/>
    <cellStyle name="Standard 2 3 3" xfId="64" xr:uid="{00000000-0005-0000-0000-00003E000000}"/>
    <cellStyle name="Standard 2 3 4" xfId="38" xr:uid="{00000000-0005-0000-0000-00003F000000}"/>
    <cellStyle name="Standard 3" xfId="3" xr:uid="{00000000-0005-0000-0000-000040000000}"/>
    <cellStyle name="Standard 3 2" xfId="17" xr:uid="{00000000-0005-0000-0000-000041000000}"/>
    <cellStyle name="Standard 3 2 2" xfId="29" xr:uid="{00000000-0005-0000-0000-000042000000}"/>
    <cellStyle name="Standard 3 2 2 2" xfId="82" xr:uid="{00000000-0005-0000-0000-000043000000}"/>
    <cellStyle name="Standard 3 2 2 3" xfId="56" xr:uid="{00000000-0005-0000-0000-000044000000}"/>
    <cellStyle name="Standard 3 2 3" xfId="70" xr:uid="{00000000-0005-0000-0000-000045000000}"/>
    <cellStyle name="Standard 3 2 4" xfId="44" xr:uid="{00000000-0005-0000-0000-000046000000}"/>
    <cellStyle name="Standard 4" xfId="2" xr:uid="{00000000-0005-0000-0000-000047000000}"/>
    <cellStyle name="Standard 4 2" xfId="4" xr:uid="{00000000-0005-0000-0000-000048000000}"/>
    <cellStyle name="Standard 4 2 2" xfId="58" xr:uid="{00000000-0005-0000-0000-000049000000}"/>
    <cellStyle name="Standard 4 2 3" xfId="32" xr:uid="{00000000-0005-0000-0000-00004A000000}"/>
    <cellStyle name="Standard 4 3" xfId="5" xr:uid="{00000000-0005-0000-0000-00004B000000}"/>
    <cellStyle name="Standard 4 3 2" xfId="59" xr:uid="{00000000-0005-0000-0000-00004C000000}"/>
    <cellStyle name="Standard 4 3 3" xfId="33" xr:uid="{00000000-0005-0000-0000-00004D000000}"/>
    <cellStyle name="Standard 4 4" xfId="18" xr:uid="{00000000-0005-0000-0000-00004E000000}"/>
    <cellStyle name="Standard 4 4 2" xfId="71" xr:uid="{00000000-0005-0000-0000-00004F000000}"/>
    <cellStyle name="Standard 4 4 3" xfId="45" xr:uid="{00000000-0005-0000-0000-000050000000}"/>
    <cellStyle name="Standard 4 5" xfId="57" xr:uid="{00000000-0005-0000-0000-000051000000}"/>
    <cellStyle name="Standard 4 6" xfId="31" xr:uid="{00000000-0005-0000-0000-000052000000}"/>
  </cellStyles>
  <dxfs count="5">
    <dxf>
      <fill>
        <patternFill>
          <bgColor theme="8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EFCE"/>
      <color rgb="FF008080"/>
      <color rgb="FFFFC7CE"/>
      <color rgb="FF99FFCC"/>
      <color rgb="FFFF9999"/>
      <color rgb="FFBF0000"/>
      <color rgb="FFC6EF9C"/>
      <color rgb="FFFFEB9C"/>
      <color rgb="FF000000"/>
      <color rgb="FFF85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28</xdr:row>
      <xdr:rowOff>133350</xdr:rowOff>
    </xdr:from>
    <xdr:to>
      <xdr:col>10</xdr:col>
      <xdr:colOff>68644</xdr:colOff>
      <xdr:row>28</xdr:row>
      <xdr:rowOff>133350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590675" y="7058025"/>
          <a:ext cx="230569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0</xdr:row>
      <xdr:rowOff>4927</xdr:rowOff>
    </xdr:from>
    <xdr:to>
      <xdr:col>36</xdr:col>
      <xdr:colOff>0</xdr:colOff>
      <xdr:row>1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4927"/>
          <a:ext cx="7019924" cy="690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2400" b="1"/>
            <a:t>Bestellformular </a:t>
          </a:r>
          <a:r>
            <a:rPr lang="de-CH" sz="2400" b="1">
              <a:solidFill>
                <a:schemeClr val="accent1"/>
              </a:solidFill>
            </a:rPr>
            <a:t>RUWA RB Rohrbewehrungssystem</a:t>
          </a:r>
        </a:p>
      </xdr:txBody>
    </xdr:sp>
    <xdr:clientData/>
  </xdr:twoCellAnchor>
  <xdr:twoCellAnchor editAs="oneCell">
    <xdr:from>
      <xdr:col>0</xdr:col>
      <xdr:colOff>142875</xdr:colOff>
      <xdr:row>53</xdr:row>
      <xdr:rowOff>95250</xdr:rowOff>
    </xdr:from>
    <xdr:to>
      <xdr:col>13</xdr:col>
      <xdr:colOff>106125</xdr:colOff>
      <xdr:row>54</xdr:row>
      <xdr:rowOff>226650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D44B0247-09A1-4C2B-9AA3-C868B808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963400"/>
          <a:ext cx="2344500" cy="3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133351</xdr:colOff>
      <xdr:row>38</xdr:row>
      <xdr:rowOff>37847</xdr:rowOff>
    </xdr:from>
    <xdr:to>
      <xdr:col>35</xdr:col>
      <xdr:colOff>60210</xdr:colOff>
      <xdr:row>47</xdr:row>
      <xdr:rowOff>47624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6B1F320F-9170-4047-9EA7-D7C6C7C20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1601" y="8905622"/>
          <a:ext cx="5956184" cy="1724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RUW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9F4D"/>
      </a:accent1>
      <a:accent2>
        <a:srgbClr val="ABCFA7"/>
      </a:accent2>
      <a:accent3>
        <a:srgbClr val="989898"/>
      </a:accent3>
      <a:accent4>
        <a:srgbClr val="C6EFCE"/>
      </a:accent4>
      <a:accent5>
        <a:srgbClr val="FFEB9C"/>
      </a:accent5>
      <a:accent6>
        <a:srgbClr val="FFC7CE"/>
      </a:accent6>
      <a:hlink>
        <a:srgbClr val="009F4D"/>
      </a:hlink>
      <a:folHlink>
        <a:srgbClr val="009F4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tabColor theme="4"/>
    <pageSetUpPr fitToPage="1"/>
  </sheetPr>
  <dimension ref="A1:AO58"/>
  <sheetViews>
    <sheetView showGridLines="0" showRowColHeaders="0" tabSelected="1" zoomScaleNormal="100" zoomScaleSheetLayoutView="160" zoomScalePageLayoutView="85" workbookViewId="0">
      <selection activeCell="A3" sqref="A3:J3"/>
    </sheetView>
  </sheetViews>
  <sheetFormatPr baseColWidth="10" defaultColWidth="0" defaultRowHeight="15" customHeight="1" zeroHeight="1" x14ac:dyDescent="0.25"/>
  <cols>
    <col min="1" max="4" width="2.7109375" style="47" customWidth="1"/>
    <col min="5" max="5" width="0.85546875" style="47" customWidth="1"/>
    <col min="6" max="6" width="3.42578125" style="47" customWidth="1"/>
    <col min="7" max="7" width="3.42578125" style="9" customWidth="1"/>
    <col min="8" max="9" width="3.42578125" style="47" customWidth="1"/>
    <col min="10" max="10" width="0.85546875" style="47" customWidth="1"/>
    <col min="11" max="14" width="3.140625" style="47" customWidth="1"/>
    <col min="15" max="15" width="0.85546875" style="9" customWidth="1"/>
    <col min="16" max="19" width="3.42578125" style="47" customWidth="1"/>
    <col min="20" max="20" width="3.42578125" style="9" customWidth="1"/>
    <col min="21" max="23" width="3.42578125" style="47" customWidth="1"/>
    <col min="24" max="24" width="0.85546875" style="47" customWidth="1"/>
    <col min="25" max="25" width="5" style="9" customWidth="1"/>
    <col min="26" max="26" width="5" style="47" customWidth="1"/>
    <col min="27" max="27" width="4.140625" style="47" customWidth="1"/>
    <col min="28" max="32" width="3.7109375" style="9" customWidth="1"/>
    <col min="33" max="33" width="0.85546875" style="9" customWidth="1"/>
    <col min="34" max="39" width="3.7109375" style="9" customWidth="1"/>
    <col min="40" max="40" width="0.140625" customWidth="1"/>
    <col min="41" max="41" width="11.42578125" hidden="1" customWidth="1"/>
    <col min="42" max="16384" width="11.42578125" style="43" hidden="1"/>
  </cols>
  <sheetData>
    <row r="1" spans="1:41" s="8" customFormat="1" ht="54.95" customHeight="1" x14ac:dyDescent="0.25">
      <c r="A1" s="1"/>
      <c r="B1" s="1"/>
      <c r="C1" s="1"/>
      <c r="D1" s="1"/>
      <c r="E1" s="1"/>
      <c r="F1" s="1"/>
      <c r="G1" s="4"/>
      <c r="H1" s="1"/>
      <c r="I1" s="10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K1" s="168" t="s">
        <v>90</v>
      </c>
      <c r="AL1" s="168"/>
      <c r="AM1" s="168"/>
      <c r="AN1"/>
      <c r="AO1"/>
    </row>
    <row r="2" spans="1:41" s="27" customFormat="1" ht="20.100000000000001" customHeight="1" x14ac:dyDescent="0.25">
      <c r="A2" s="125" t="s">
        <v>39</v>
      </c>
      <c r="B2" s="167"/>
      <c r="C2" s="167"/>
      <c r="D2" s="167"/>
      <c r="E2" s="167"/>
      <c r="F2" s="167"/>
      <c r="G2" s="167"/>
      <c r="H2" s="167"/>
      <c r="I2" s="167"/>
      <c r="J2" s="167"/>
      <c r="K2" s="123" t="s">
        <v>14</v>
      </c>
      <c r="L2" s="124"/>
      <c r="M2" s="124"/>
      <c r="N2" s="124"/>
      <c r="O2" s="124"/>
      <c r="P2" s="124"/>
      <c r="Q2" s="124"/>
      <c r="R2" s="124"/>
      <c r="S2" s="124"/>
      <c r="T2" s="125"/>
      <c r="U2" s="123" t="s">
        <v>3</v>
      </c>
      <c r="V2" s="124"/>
      <c r="W2" s="124"/>
      <c r="X2" s="124"/>
      <c r="Y2" s="124"/>
      <c r="Z2" s="124"/>
      <c r="AA2" s="124"/>
      <c r="AB2" s="125"/>
      <c r="AC2" s="123" t="s">
        <v>4</v>
      </c>
      <c r="AD2" s="124"/>
      <c r="AE2" s="124"/>
      <c r="AF2" s="124"/>
      <c r="AG2" s="125"/>
      <c r="AH2" s="123" t="s">
        <v>5</v>
      </c>
      <c r="AI2" s="124"/>
      <c r="AJ2" s="124"/>
      <c r="AK2" s="124"/>
      <c r="AL2" s="124"/>
      <c r="AM2" s="124"/>
      <c r="AN2"/>
      <c r="AO2"/>
    </row>
    <row r="3" spans="1:41" s="8" customFormat="1" ht="20.100000000000001" customHeight="1" x14ac:dyDescent="0.25">
      <c r="A3" s="186"/>
      <c r="B3" s="187"/>
      <c r="C3" s="187"/>
      <c r="D3" s="187"/>
      <c r="E3" s="187"/>
      <c r="F3" s="187"/>
      <c r="G3" s="187"/>
      <c r="H3" s="187"/>
      <c r="I3" s="187"/>
      <c r="J3" s="187"/>
      <c r="K3" s="225"/>
      <c r="L3" s="122"/>
      <c r="M3" s="122"/>
      <c r="N3" s="122"/>
      <c r="O3" s="122"/>
      <c r="P3" s="122"/>
      <c r="Q3" s="122"/>
      <c r="R3" s="122"/>
      <c r="S3" s="122"/>
      <c r="T3" s="226"/>
      <c r="U3" s="121"/>
      <c r="V3" s="172"/>
      <c r="W3" s="172"/>
      <c r="X3" s="172"/>
      <c r="Y3" s="172"/>
      <c r="Z3" s="172"/>
      <c r="AA3" s="172"/>
      <c r="AB3" s="173"/>
      <c r="AC3" s="211"/>
      <c r="AD3" s="212"/>
      <c r="AE3" s="212"/>
      <c r="AF3" s="212"/>
      <c r="AG3" s="213"/>
      <c r="AH3" s="121"/>
      <c r="AI3" s="122"/>
      <c r="AJ3" s="122"/>
      <c r="AK3" s="122"/>
      <c r="AL3" s="122"/>
      <c r="AM3" s="122"/>
      <c r="AN3"/>
      <c r="AO3"/>
    </row>
    <row r="4" spans="1:41" s="27" customFormat="1" ht="20.100000000000001" customHeight="1" x14ac:dyDescent="0.25">
      <c r="A4" s="125" t="s">
        <v>2</v>
      </c>
      <c r="B4" s="167"/>
      <c r="C4" s="167"/>
      <c r="D4" s="167"/>
      <c r="E4" s="167"/>
      <c r="F4" s="167"/>
      <c r="G4" s="167"/>
      <c r="H4" s="167"/>
      <c r="I4" s="167"/>
      <c r="J4" s="167"/>
      <c r="K4" s="123" t="s">
        <v>8</v>
      </c>
      <c r="L4" s="124"/>
      <c r="M4" s="124"/>
      <c r="N4" s="124"/>
      <c r="O4" s="124"/>
      <c r="P4" s="124"/>
      <c r="Q4" s="124"/>
      <c r="R4" s="124"/>
      <c r="S4" s="124"/>
      <c r="T4" s="125"/>
      <c r="U4" s="44" t="s">
        <v>11</v>
      </c>
      <c r="V4" s="25"/>
      <c r="W4" s="25"/>
      <c r="X4" s="25"/>
      <c r="Y4" s="25"/>
      <c r="Z4" s="25"/>
      <c r="AB4" s="46"/>
      <c r="AC4" s="123" t="s">
        <v>12</v>
      </c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/>
      <c r="AO4"/>
    </row>
    <row r="5" spans="1:41" s="8" customFormat="1" ht="20.100000000000001" customHeight="1" x14ac:dyDescent="0.25">
      <c r="A5" s="188"/>
      <c r="B5" s="189"/>
      <c r="C5" s="189"/>
      <c r="D5" s="189"/>
      <c r="E5" s="189"/>
      <c r="F5" s="189"/>
      <c r="G5" s="189"/>
      <c r="H5" s="189"/>
      <c r="I5" s="189"/>
      <c r="J5" s="190"/>
      <c r="K5" s="174"/>
      <c r="L5" s="182"/>
      <c r="M5" s="182"/>
      <c r="N5" s="182"/>
      <c r="O5" s="182"/>
      <c r="P5" s="182"/>
      <c r="Q5" s="182"/>
      <c r="R5" s="182"/>
      <c r="S5" s="182"/>
      <c r="T5" s="183"/>
      <c r="U5" s="174"/>
      <c r="V5" s="170"/>
      <c r="W5" s="170"/>
      <c r="X5" s="170"/>
      <c r="Y5" s="170"/>
      <c r="Z5" s="170"/>
      <c r="AA5" s="170"/>
      <c r="AB5" s="175"/>
      <c r="AC5" s="169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/>
      <c r="AO5"/>
    </row>
    <row r="6" spans="1:41" s="8" customFormat="1" ht="20.100000000000001" customHeight="1" x14ac:dyDescent="0.25">
      <c r="A6" s="125" t="s">
        <v>13</v>
      </c>
      <c r="B6" s="167"/>
      <c r="C6" s="167"/>
      <c r="D6" s="167"/>
      <c r="E6" s="167"/>
      <c r="F6" s="167"/>
      <c r="G6" s="167"/>
      <c r="H6" s="167"/>
      <c r="I6" s="167"/>
      <c r="J6" s="123"/>
      <c r="K6" s="184"/>
      <c r="L6" s="182"/>
      <c r="M6" s="182"/>
      <c r="N6" s="182"/>
      <c r="O6" s="182"/>
      <c r="P6" s="182"/>
      <c r="Q6" s="182"/>
      <c r="R6" s="182"/>
      <c r="S6" s="182"/>
      <c r="T6" s="183"/>
      <c r="U6" s="171"/>
      <c r="V6" s="170"/>
      <c r="W6" s="170"/>
      <c r="X6" s="170"/>
      <c r="Y6" s="170"/>
      <c r="Z6" s="170"/>
      <c r="AA6" s="170"/>
      <c r="AB6" s="175"/>
      <c r="AC6" s="171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/>
      <c r="AO6"/>
    </row>
    <row r="7" spans="1:41" s="8" customFormat="1" ht="20.100000000000001" customHeight="1" x14ac:dyDescent="0.25">
      <c r="A7" s="186"/>
      <c r="B7" s="187"/>
      <c r="C7" s="187"/>
      <c r="D7" s="187"/>
      <c r="E7" s="187"/>
      <c r="F7" s="187"/>
      <c r="G7" s="187"/>
      <c r="H7" s="187"/>
      <c r="I7" s="187"/>
      <c r="J7" s="191"/>
      <c r="K7" s="184"/>
      <c r="L7" s="182"/>
      <c r="M7" s="182"/>
      <c r="N7" s="182"/>
      <c r="O7" s="182"/>
      <c r="P7" s="182"/>
      <c r="Q7" s="182"/>
      <c r="R7" s="182"/>
      <c r="S7" s="182"/>
      <c r="T7" s="183"/>
      <c r="U7" s="171"/>
      <c r="V7" s="170"/>
      <c r="W7" s="170"/>
      <c r="X7" s="170"/>
      <c r="Y7" s="170"/>
      <c r="Z7" s="170"/>
      <c r="AA7" s="170"/>
      <c r="AB7" s="175"/>
      <c r="AC7" s="171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/>
      <c r="AO7"/>
    </row>
    <row r="8" spans="1:41" s="27" customFormat="1" ht="20.100000000000001" customHeight="1" x14ac:dyDescent="0.25">
      <c r="A8" s="125" t="s">
        <v>9</v>
      </c>
      <c r="B8" s="167"/>
      <c r="C8" s="167"/>
      <c r="D8" s="167"/>
      <c r="E8" s="167"/>
      <c r="F8" s="167"/>
      <c r="G8" s="167"/>
      <c r="H8" s="167"/>
      <c r="I8" s="167"/>
      <c r="J8" s="123"/>
      <c r="K8" s="124" t="s">
        <v>7</v>
      </c>
      <c r="L8" s="124"/>
      <c r="M8" s="124"/>
      <c r="N8" s="124"/>
      <c r="O8" s="124"/>
      <c r="P8" s="124"/>
      <c r="Q8" s="124"/>
      <c r="R8" s="124"/>
      <c r="S8" s="124"/>
      <c r="T8" s="125"/>
      <c r="U8" s="123" t="s">
        <v>10</v>
      </c>
      <c r="V8" s="124"/>
      <c r="W8" s="124"/>
      <c r="X8" s="124"/>
      <c r="Y8" s="124"/>
      <c r="Z8" s="124"/>
      <c r="AA8" s="124"/>
      <c r="AB8" s="125"/>
      <c r="AC8" s="123" t="s">
        <v>6</v>
      </c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/>
      <c r="AO8"/>
    </row>
    <row r="9" spans="1:41" s="8" customFormat="1" ht="20.100000000000001" customHeight="1" x14ac:dyDescent="0.25">
      <c r="A9" s="186"/>
      <c r="B9" s="187"/>
      <c r="C9" s="187"/>
      <c r="D9" s="187"/>
      <c r="E9" s="187"/>
      <c r="F9" s="187"/>
      <c r="G9" s="187"/>
      <c r="H9" s="187"/>
      <c r="I9" s="187"/>
      <c r="J9" s="191"/>
      <c r="K9" s="185"/>
      <c r="L9" s="182"/>
      <c r="M9" s="182"/>
      <c r="N9" s="182"/>
      <c r="O9" s="182"/>
      <c r="P9" s="182"/>
      <c r="Q9" s="182"/>
      <c r="R9" s="182"/>
      <c r="S9" s="182"/>
      <c r="T9" s="183"/>
      <c r="U9" s="169"/>
      <c r="V9" s="170"/>
      <c r="W9" s="170"/>
      <c r="X9" s="170"/>
      <c r="Y9" s="170"/>
      <c r="Z9" s="170"/>
      <c r="AA9" s="170"/>
      <c r="AB9" s="175"/>
      <c r="AC9" s="169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/>
      <c r="AO9"/>
    </row>
    <row r="10" spans="1:41" s="8" customFormat="1" ht="20.100000000000001" customHeight="1" x14ac:dyDescent="0.25">
      <c r="A10" s="124" t="s">
        <v>75</v>
      </c>
      <c r="B10" s="124"/>
      <c r="C10" s="124"/>
      <c r="D10" s="124"/>
      <c r="E10" s="124"/>
      <c r="F10" s="124"/>
      <c r="G10" s="124"/>
      <c r="H10" s="124"/>
      <c r="I10" s="124"/>
      <c r="J10" s="125"/>
      <c r="K10" s="184"/>
      <c r="L10" s="182"/>
      <c r="M10" s="182"/>
      <c r="N10" s="182"/>
      <c r="O10" s="182"/>
      <c r="P10" s="182"/>
      <c r="Q10" s="182"/>
      <c r="R10" s="182"/>
      <c r="S10" s="182"/>
      <c r="T10" s="183"/>
      <c r="U10" s="171"/>
      <c r="V10" s="170"/>
      <c r="W10" s="170"/>
      <c r="X10" s="170"/>
      <c r="Y10" s="170"/>
      <c r="Z10" s="170"/>
      <c r="AA10" s="170"/>
      <c r="AB10" s="175"/>
      <c r="AC10" s="171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/>
      <c r="AO10"/>
    </row>
    <row r="11" spans="1:41" s="8" customFormat="1" ht="20.100000000000001" customHeight="1" x14ac:dyDescent="0.25">
      <c r="A11" s="186"/>
      <c r="B11" s="187"/>
      <c r="C11" s="187"/>
      <c r="D11" s="187"/>
      <c r="E11" s="187"/>
      <c r="F11" s="187"/>
      <c r="G11" s="187"/>
      <c r="H11" s="187"/>
      <c r="I11" s="187"/>
      <c r="J11" s="191"/>
      <c r="K11" s="184"/>
      <c r="L11" s="182"/>
      <c r="M11" s="182"/>
      <c r="N11" s="182"/>
      <c r="O11" s="182"/>
      <c r="P11" s="182"/>
      <c r="Q11" s="182"/>
      <c r="R11" s="182"/>
      <c r="S11" s="182"/>
      <c r="T11" s="183"/>
      <c r="U11" s="171"/>
      <c r="V11" s="170"/>
      <c r="W11" s="170"/>
      <c r="X11" s="170"/>
      <c r="Y11" s="170"/>
      <c r="Z11" s="170"/>
      <c r="AA11" s="170"/>
      <c r="AB11" s="175"/>
      <c r="AC11" s="171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/>
      <c r="AO11"/>
    </row>
    <row r="12" spans="1:41" s="8" customFormat="1" ht="7.5" customHeight="1" x14ac:dyDescent="0.25">
      <c r="A12" s="2"/>
      <c r="B12" s="2"/>
      <c r="C12" s="2"/>
      <c r="D12" s="2"/>
      <c r="E12" s="2"/>
      <c r="F12" s="2"/>
      <c r="G12" s="5"/>
      <c r="H12" s="2"/>
      <c r="I12" s="2"/>
      <c r="J12" s="2"/>
      <c r="K12" s="2"/>
      <c r="L12" s="2"/>
      <c r="M12" s="2"/>
      <c r="N12" s="2"/>
      <c r="O12" s="5"/>
      <c r="P12" s="2"/>
      <c r="Q12" s="2"/>
      <c r="R12" s="2"/>
      <c r="S12" s="2"/>
      <c r="T12" s="5"/>
      <c r="U12" s="2"/>
      <c r="V12" s="2"/>
      <c r="W12" s="2"/>
      <c r="X12" s="2"/>
      <c r="Y12" s="5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/>
      <c r="AO12"/>
    </row>
    <row r="13" spans="1:41" s="47" customFormat="1" ht="16.5" customHeight="1" x14ac:dyDescent="0.25">
      <c r="A13" s="96" t="s">
        <v>95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8"/>
      <c r="AN13"/>
      <c r="AO13"/>
    </row>
    <row r="14" spans="1:41" s="8" customFormat="1" ht="18" customHeight="1" x14ac:dyDescent="0.25">
      <c r="A14" s="78" t="s">
        <v>23</v>
      </c>
      <c r="B14" s="78"/>
      <c r="C14" s="214"/>
      <c r="D14" s="214"/>
      <c r="F14" s="78" t="s">
        <v>1</v>
      </c>
      <c r="G14" s="78"/>
      <c r="H14" s="78"/>
      <c r="I14" s="78"/>
      <c r="J14" s="219"/>
      <c r="K14" s="219"/>
      <c r="L14" s="219"/>
      <c r="M14" s="219"/>
      <c r="N14" s="219"/>
      <c r="O14" s="9"/>
      <c r="P14" s="78" t="s">
        <v>94</v>
      </c>
      <c r="Q14" s="78"/>
      <c r="R14" s="78"/>
      <c r="S14" s="78"/>
      <c r="T14" s="78"/>
      <c r="U14" s="78"/>
      <c r="V14" s="78"/>
      <c r="W14" s="78"/>
      <c r="Y14" s="78" t="s">
        <v>73</v>
      </c>
      <c r="Z14" s="102"/>
      <c r="AA14" s="78" t="s">
        <v>20</v>
      </c>
      <c r="AB14" s="102"/>
      <c r="AC14" s="77" t="s">
        <v>24</v>
      </c>
      <c r="AD14" s="78"/>
      <c r="AE14" s="77" t="s">
        <v>77</v>
      </c>
      <c r="AF14" s="78"/>
      <c r="AH14" s="78" t="s">
        <v>21</v>
      </c>
      <c r="AI14" s="78"/>
      <c r="AJ14" s="78"/>
      <c r="AK14" s="78"/>
      <c r="AL14" s="78"/>
      <c r="AM14" s="78"/>
      <c r="AN14"/>
      <c r="AO14"/>
    </row>
    <row r="15" spans="1:41" s="8" customFormat="1" ht="18" customHeight="1" thickBot="1" x14ac:dyDescent="0.3">
      <c r="A15" s="78"/>
      <c r="B15" s="78"/>
      <c r="C15" s="214"/>
      <c r="D15" s="214"/>
      <c r="F15" s="219"/>
      <c r="G15" s="219"/>
      <c r="H15" s="219"/>
      <c r="I15" s="219"/>
      <c r="J15" s="219"/>
      <c r="K15" s="219"/>
      <c r="L15" s="219"/>
      <c r="M15" s="219"/>
      <c r="N15" s="219"/>
      <c r="O15" s="9"/>
      <c r="P15" s="180"/>
      <c r="Q15" s="180"/>
      <c r="R15" s="180"/>
      <c r="S15" s="180"/>
      <c r="T15" s="180"/>
      <c r="U15" s="180"/>
      <c r="V15" s="180"/>
      <c r="W15" s="180"/>
      <c r="Y15" s="78"/>
      <c r="Z15" s="102"/>
      <c r="AA15" s="78"/>
      <c r="AB15" s="102"/>
      <c r="AC15" s="77"/>
      <c r="AD15" s="78"/>
      <c r="AE15" s="77"/>
      <c r="AF15" s="78"/>
      <c r="AH15" s="78"/>
      <c r="AI15" s="78"/>
      <c r="AJ15" s="78"/>
      <c r="AK15" s="78"/>
      <c r="AL15" s="78"/>
      <c r="AM15" s="78"/>
      <c r="AN15"/>
      <c r="AO15"/>
    </row>
    <row r="16" spans="1:41" s="8" customFormat="1" ht="18" customHeight="1" x14ac:dyDescent="0.25">
      <c r="A16" s="80"/>
      <c r="B16" s="80"/>
      <c r="C16" s="215"/>
      <c r="D16" s="215"/>
      <c r="E16" s="3"/>
      <c r="F16" s="220"/>
      <c r="G16" s="220"/>
      <c r="H16" s="220"/>
      <c r="I16" s="220"/>
      <c r="J16" s="220"/>
      <c r="K16" s="220"/>
      <c r="L16" s="220"/>
      <c r="M16" s="220"/>
      <c r="N16" s="220"/>
      <c r="O16" s="9"/>
      <c r="P16" s="177" t="s">
        <v>37</v>
      </c>
      <c r="Q16" s="160"/>
      <c r="R16" s="176" t="s">
        <v>38</v>
      </c>
      <c r="S16" s="160"/>
      <c r="T16" s="176" t="s">
        <v>0</v>
      </c>
      <c r="U16" s="160"/>
      <c r="V16" s="176" t="s">
        <v>17</v>
      </c>
      <c r="W16" s="177"/>
      <c r="Y16" s="80"/>
      <c r="Z16" s="103"/>
      <c r="AA16" s="80"/>
      <c r="AB16" s="103"/>
      <c r="AC16" s="79"/>
      <c r="AD16" s="80"/>
      <c r="AE16" s="79"/>
      <c r="AF16" s="80"/>
      <c r="AH16" s="80"/>
      <c r="AI16" s="80"/>
      <c r="AJ16" s="80"/>
      <c r="AK16" s="80"/>
      <c r="AL16" s="80"/>
      <c r="AM16" s="80"/>
      <c r="AN16"/>
      <c r="AO16"/>
    </row>
    <row r="17" spans="1:41" s="17" customFormat="1" ht="20.100000000000001" customHeight="1" x14ac:dyDescent="0.25">
      <c r="A17" s="216"/>
      <c r="B17" s="217"/>
      <c r="C17" s="217"/>
      <c r="D17" s="218"/>
      <c r="F17" s="104"/>
      <c r="G17" s="221"/>
      <c r="H17" s="222"/>
      <c r="I17" s="222"/>
      <c r="J17" s="222"/>
      <c r="K17" s="222"/>
      <c r="L17" s="222"/>
      <c r="M17" s="222"/>
      <c r="N17" s="223"/>
      <c r="O17" s="18"/>
      <c r="P17" s="178" t="str">
        <f>IF(F17="","",VLOOKUP($F17,'.'!$B$1:$G$34,'.'!$C$1,FALSE))</f>
        <v/>
      </c>
      <c r="Q17" s="179"/>
      <c r="R17" s="128" t="str">
        <f>IF(F17="","",VLOOKUP($F17,'.'!$B$1:$G$34,'.'!$D$1,FALSE))</f>
        <v/>
      </c>
      <c r="S17" s="129"/>
      <c r="T17" s="128" t="str">
        <f>IF(F17="","",VLOOKUP($F17,'.'!$B$1:$G$34,'.'!$E$1,FALSE))</f>
        <v/>
      </c>
      <c r="U17" s="129"/>
      <c r="V17" s="178" t="str">
        <f>IF(F17="","",VLOOKUP($F17,'.'!$B$1:$G$34,'.'!$F$1,FALSE))</f>
        <v/>
      </c>
      <c r="W17" s="179"/>
      <c r="Y17" s="110" t="str">
        <f>IF(F17="","",VLOOKUP($F17,'.'!$B$1:$G$34,'.'!$G$1,FALSE))</f>
        <v/>
      </c>
      <c r="Z17" s="111"/>
      <c r="AA17" s="104"/>
      <c r="AB17" s="105"/>
      <c r="AC17" s="106" t="str">
        <f>IF(AND(ISNUMBER(AA17),ISNUMBER(Y17)),Y17/1000*AA17,"")</f>
        <v/>
      </c>
      <c r="AD17" s="107"/>
      <c r="AE17" s="110" t="str">
        <f>IF(F17="","",VLOOKUP($F17,'.'!$B$1:$H$34,'.'!$H$1,FALSE))</f>
        <v/>
      </c>
      <c r="AF17" s="111"/>
      <c r="AH17" s="99"/>
      <c r="AI17" s="100"/>
      <c r="AJ17" s="100"/>
      <c r="AK17" s="100"/>
      <c r="AL17" s="100"/>
      <c r="AM17" s="101"/>
      <c r="AN17"/>
      <c r="AO17"/>
    </row>
    <row r="18" spans="1:41" s="17" customFormat="1" ht="20.100000000000001" customHeight="1" x14ac:dyDescent="0.25">
      <c r="A18" s="164"/>
      <c r="B18" s="165"/>
      <c r="C18" s="165"/>
      <c r="D18" s="166"/>
      <c r="F18" s="164"/>
      <c r="G18" s="165"/>
      <c r="H18" s="165"/>
      <c r="I18" s="165"/>
      <c r="J18" s="165"/>
      <c r="K18" s="165"/>
      <c r="L18" s="165"/>
      <c r="M18" s="165"/>
      <c r="N18" s="166"/>
      <c r="O18" s="18"/>
      <c r="P18" s="162" t="str">
        <f>IF(F18="","",VLOOKUP($F18,'.'!$B$1:$G$34,'.'!$C$1,FALSE))</f>
        <v/>
      </c>
      <c r="Q18" s="163"/>
      <c r="R18" s="126" t="str">
        <f>IF(F18="","",VLOOKUP($F18,'.'!$B$1:$G$34,'.'!$D$1,FALSE))</f>
        <v/>
      </c>
      <c r="S18" s="127"/>
      <c r="T18" s="126" t="str">
        <f>IF(F18="","",VLOOKUP($F18,'.'!$B$1:$G$34,'.'!$E$1,FALSE))</f>
        <v/>
      </c>
      <c r="U18" s="127"/>
      <c r="V18" s="162" t="str">
        <f>IF(F18="","",VLOOKUP($F18,'.'!$B$1:$G$34,'.'!$F$1,FALSE))</f>
        <v/>
      </c>
      <c r="W18" s="163"/>
      <c r="Y18" s="112" t="str">
        <f>IF(F18="","",VLOOKUP($F18,'.'!$B$1:$G$34,'.'!$G$1,FALSE))</f>
        <v/>
      </c>
      <c r="Z18" s="113"/>
      <c r="AA18" s="114"/>
      <c r="AB18" s="115"/>
      <c r="AC18" s="108" t="str">
        <f t="shared" ref="AC18:AC28" si="0">IF(AND(ISNUMBER(AA18),ISNUMBER(Y18)),Y18/1000*AA18,"")</f>
        <v/>
      </c>
      <c r="AD18" s="109"/>
      <c r="AE18" s="112" t="str">
        <f>IF(F18="","",VLOOKUP($F18,'.'!$B$1:$H$34,'.'!$H$1,FALSE))</f>
        <v/>
      </c>
      <c r="AF18" s="113"/>
      <c r="AH18" s="86"/>
      <c r="AI18" s="87"/>
      <c r="AJ18" s="87"/>
      <c r="AK18" s="87"/>
      <c r="AL18" s="87"/>
      <c r="AM18" s="88"/>
      <c r="AN18"/>
      <c r="AO18"/>
    </row>
    <row r="19" spans="1:41" s="17" customFormat="1" ht="20.100000000000001" customHeight="1" x14ac:dyDescent="0.25">
      <c r="A19" s="164"/>
      <c r="B19" s="165"/>
      <c r="C19" s="165"/>
      <c r="D19" s="166"/>
      <c r="F19" s="114"/>
      <c r="G19" s="224"/>
      <c r="H19" s="224"/>
      <c r="I19" s="224"/>
      <c r="J19" s="224"/>
      <c r="K19" s="224"/>
      <c r="L19" s="224"/>
      <c r="M19" s="224"/>
      <c r="N19" s="115"/>
      <c r="O19" s="18"/>
      <c r="P19" s="162" t="str">
        <f>IF(F19="","",VLOOKUP($F19,'.'!$B$1:$G$34,'.'!$C$1,FALSE))</f>
        <v/>
      </c>
      <c r="Q19" s="163"/>
      <c r="R19" s="126" t="str">
        <f>IF(F19="","",VLOOKUP($F19,'.'!$B$1:$G$34,'.'!$D$1,FALSE))</f>
        <v/>
      </c>
      <c r="S19" s="127"/>
      <c r="T19" s="126" t="str">
        <f>IF(F19="","",VLOOKUP($F19,'.'!$B$1:$G$34,'.'!$E$1,FALSE))</f>
        <v/>
      </c>
      <c r="U19" s="127"/>
      <c r="V19" s="162" t="str">
        <f>IF(F19="","",VLOOKUP($F19,'.'!$B$1:$G$34,'.'!$F$1,FALSE))</f>
        <v/>
      </c>
      <c r="W19" s="163"/>
      <c r="Y19" s="112" t="str">
        <f>IF(F19="","",VLOOKUP($F19,'.'!$B$1:$G$34,'.'!$G$1,FALSE))</f>
        <v/>
      </c>
      <c r="Z19" s="113"/>
      <c r="AA19" s="114"/>
      <c r="AB19" s="115"/>
      <c r="AC19" s="108" t="str">
        <f t="shared" si="0"/>
        <v/>
      </c>
      <c r="AD19" s="109"/>
      <c r="AE19" s="112" t="str">
        <f>IF(F19="","",VLOOKUP($F19,'.'!$B$1:$H$34,'.'!$H$1,FALSE))</f>
        <v/>
      </c>
      <c r="AF19" s="113"/>
      <c r="AH19" s="86"/>
      <c r="AI19" s="87"/>
      <c r="AJ19" s="87"/>
      <c r="AK19" s="87"/>
      <c r="AL19" s="87"/>
      <c r="AM19" s="88"/>
      <c r="AN19"/>
      <c r="AO19"/>
    </row>
    <row r="20" spans="1:41" s="17" customFormat="1" ht="20.100000000000001" customHeight="1" x14ac:dyDescent="0.25">
      <c r="A20" s="164"/>
      <c r="B20" s="165"/>
      <c r="C20" s="165"/>
      <c r="D20" s="166"/>
      <c r="F20" s="164"/>
      <c r="G20" s="165"/>
      <c r="H20" s="165"/>
      <c r="I20" s="165"/>
      <c r="J20" s="165"/>
      <c r="K20" s="165"/>
      <c r="L20" s="165"/>
      <c r="M20" s="165"/>
      <c r="N20" s="166"/>
      <c r="O20" s="18"/>
      <c r="P20" s="162" t="str">
        <f>IF(F20="","",VLOOKUP($F20,'.'!$B$1:$G$34,'.'!$C$1,FALSE))</f>
        <v/>
      </c>
      <c r="Q20" s="163"/>
      <c r="R20" s="126" t="str">
        <f>IF(F20="","",VLOOKUP($F20,'.'!$B$1:$G$34,'.'!$D$1,FALSE))</f>
        <v/>
      </c>
      <c r="S20" s="127"/>
      <c r="T20" s="126" t="str">
        <f>IF(F20="","",VLOOKUP($F20,'.'!$B$1:$G$34,'.'!$E$1,FALSE))</f>
        <v/>
      </c>
      <c r="U20" s="127"/>
      <c r="V20" s="162" t="str">
        <f>IF(F20="","",VLOOKUP($F20,'.'!$B$1:$G$34,'.'!$F$1,FALSE))</f>
        <v/>
      </c>
      <c r="W20" s="163"/>
      <c r="Y20" s="112" t="str">
        <f>IF(F20="","",VLOOKUP($F20,'.'!$B$1:$G$34,'.'!$G$1,FALSE))</f>
        <v/>
      </c>
      <c r="Z20" s="113"/>
      <c r="AA20" s="114"/>
      <c r="AB20" s="115"/>
      <c r="AC20" s="108" t="str">
        <f t="shared" si="0"/>
        <v/>
      </c>
      <c r="AD20" s="109"/>
      <c r="AE20" s="112" t="str">
        <f>IF(F20="","",VLOOKUP($F20,'.'!$B$1:$H$34,'.'!$H$1,FALSE))</f>
        <v/>
      </c>
      <c r="AF20" s="113"/>
      <c r="AH20" s="86"/>
      <c r="AI20" s="87"/>
      <c r="AJ20" s="87"/>
      <c r="AK20" s="87"/>
      <c r="AL20" s="87"/>
      <c r="AM20" s="88"/>
      <c r="AN20"/>
      <c r="AO20"/>
    </row>
    <row r="21" spans="1:41" s="17" customFormat="1" ht="20.100000000000001" customHeight="1" x14ac:dyDescent="0.25">
      <c r="A21" s="164"/>
      <c r="B21" s="165"/>
      <c r="C21" s="165"/>
      <c r="D21" s="166"/>
      <c r="F21" s="164"/>
      <c r="G21" s="165"/>
      <c r="H21" s="165"/>
      <c r="I21" s="165"/>
      <c r="J21" s="165"/>
      <c r="K21" s="165"/>
      <c r="L21" s="165"/>
      <c r="M21" s="165"/>
      <c r="N21" s="166"/>
      <c r="O21" s="18"/>
      <c r="P21" s="162" t="str">
        <f>IF(F21="","",VLOOKUP($F21,'.'!$B$1:$G$34,'.'!$C$1,FALSE))</f>
        <v/>
      </c>
      <c r="Q21" s="163"/>
      <c r="R21" s="126" t="str">
        <f>IF(F21="","",VLOOKUP($F21,'.'!$B$1:$G$34,'.'!$D$1,FALSE))</f>
        <v/>
      </c>
      <c r="S21" s="127"/>
      <c r="T21" s="126" t="str">
        <f>IF(F21="","",VLOOKUP($F21,'.'!$B$1:$G$34,'.'!$E$1,FALSE))</f>
        <v/>
      </c>
      <c r="U21" s="127"/>
      <c r="V21" s="162" t="str">
        <f>IF(F21="","",VLOOKUP($F21,'.'!$B$1:$G$34,'.'!$F$1,FALSE))</f>
        <v/>
      </c>
      <c r="W21" s="163"/>
      <c r="Y21" s="112" t="str">
        <f>IF(F21="","",VLOOKUP($F21,'.'!$B$1:$G$34,'.'!$G$1,FALSE))</f>
        <v/>
      </c>
      <c r="Z21" s="113"/>
      <c r="AA21" s="114"/>
      <c r="AB21" s="115"/>
      <c r="AC21" s="108" t="str">
        <f t="shared" si="0"/>
        <v/>
      </c>
      <c r="AD21" s="109"/>
      <c r="AE21" s="112" t="str">
        <f>IF(F21="","",VLOOKUP($F21,'.'!$B$1:$H$34,'.'!$H$1,FALSE))</f>
        <v/>
      </c>
      <c r="AF21" s="113"/>
      <c r="AH21" s="86"/>
      <c r="AI21" s="87"/>
      <c r="AJ21" s="87"/>
      <c r="AK21" s="87"/>
      <c r="AL21" s="87"/>
      <c r="AM21" s="88"/>
      <c r="AN21"/>
      <c r="AO21"/>
    </row>
    <row r="22" spans="1:41" s="17" customFormat="1" ht="20.100000000000001" customHeight="1" x14ac:dyDescent="0.25">
      <c r="A22" s="164"/>
      <c r="B22" s="165"/>
      <c r="C22" s="165"/>
      <c r="D22" s="166"/>
      <c r="F22" s="164"/>
      <c r="G22" s="165"/>
      <c r="H22" s="165"/>
      <c r="I22" s="165"/>
      <c r="J22" s="165"/>
      <c r="K22" s="165"/>
      <c r="L22" s="165"/>
      <c r="M22" s="165"/>
      <c r="N22" s="166"/>
      <c r="O22" s="18"/>
      <c r="P22" s="162" t="str">
        <f>IF(F22="","",VLOOKUP($F22,'.'!$B$1:$G$34,'.'!$C$1,FALSE))</f>
        <v/>
      </c>
      <c r="Q22" s="163"/>
      <c r="R22" s="126" t="str">
        <f>IF(F22="","",VLOOKUP($F22,'.'!$B$1:$G$34,'.'!$D$1,FALSE))</f>
        <v/>
      </c>
      <c r="S22" s="127"/>
      <c r="T22" s="126" t="str">
        <f>IF(F22="","",VLOOKUP($F22,'.'!$B$1:$G$34,'.'!$E$1,FALSE))</f>
        <v/>
      </c>
      <c r="U22" s="127"/>
      <c r="V22" s="162" t="str">
        <f>IF(F22="","",VLOOKUP($F22,'.'!$B$1:$G$34,'.'!$F$1,FALSE))</f>
        <v/>
      </c>
      <c r="W22" s="163"/>
      <c r="Y22" s="112" t="str">
        <f>IF(F22="","",VLOOKUP($F22,'.'!$B$1:$G$34,'.'!$G$1,FALSE))</f>
        <v/>
      </c>
      <c r="Z22" s="113"/>
      <c r="AA22" s="114"/>
      <c r="AB22" s="115"/>
      <c r="AC22" s="108" t="str">
        <f t="shared" si="0"/>
        <v/>
      </c>
      <c r="AD22" s="109"/>
      <c r="AE22" s="112" t="str">
        <f>IF(F22="","",VLOOKUP($F22,'.'!$B$1:$H$34,'.'!$H$1,FALSE))</f>
        <v/>
      </c>
      <c r="AF22" s="113"/>
      <c r="AH22" s="86"/>
      <c r="AI22" s="87"/>
      <c r="AJ22" s="87"/>
      <c r="AK22" s="87"/>
      <c r="AL22" s="87"/>
      <c r="AM22" s="88"/>
      <c r="AN22"/>
      <c r="AO22"/>
    </row>
    <row r="23" spans="1:41" s="17" customFormat="1" ht="20.100000000000001" customHeight="1" x14ac:dyDescent="0.25">
      <c r="A23" s="164"/>
      <c r="B23" s="165"/>
      <c r="C23" s="165"/>
      <c r="D23" s="166"/>
      <c r="F23" s="164"/>
      <c r="G23" s="165"/>
      <c r="H23" s="165"/>
      <c r="I23" s="165"/>
      <c r="J23" s="165"/>
      <c r="K23" s="165"/>
      <c r="L23" s="165"/>
      <c r="M23" s="165"/>
      <c r="N23" s="166"/>
      <c r="O23" s="18"/>
      <c r="P23" s="162" t="str">
        <f>IF(F23="","",VLOOKUP($F23,'.'!$B$1:$G$34,'.'!$C$1,FALSE))</f>
        <v/>
      </c>
      <c r="Q23" s="163"/>
      <c r="R23" s="126" t="str">
        <f>IF(F23="","",VLOOKUP($F23,'.'!$B$1:$G$34,'.'!$D$1,FALSE))</f>
        <v/>
      </c>
      <c r="S23" s="127"/>
      <c r="T23" s="126" t="str">
        <f>IF(F23="","",VLOOKUP($F23,'.'!$B$1:$G$34,'.'!$E$1,FALSE))</f>
        <v/>
      </c>
      <c r="U23" s="127"/>
      <c r="V23" s="162" t="str">
        <f>IF(F23="","",VLOOKUP($F23,'.'!$B$1:$G$34,'.'!$F$1,FALSE))</f>
        <v/>
      </c>
      <c r="W23" s="163"/>
      <c r="Y23" s="112" t="str">
        <f>IF(F23="","",VLOOKUP($F23,'.'!$B$1:$G$34,'.'!$G$1,FALSE))</f>
        <v/>
      </c>
      <c r="Z23" s="113"/>
      <c r="AA23" s="114"/>
      <c r="AB23" s="115"/>
      <c r="AC23" s="108" t="str">
        <f t="shared" si="0"/>
        <v/>
      </c>
      <c r="AD23" s="109"/>
      <c r="AE23" s="112" t="str">
        <f>IF(F23="","",VLOOKUP($F23,'.'!$B$1:$H$34,'.'!$H$1,FALSE))</f>
        <v/>
      </c>
      <c r="AF23" s="113"/>
      <c r="AH23" s="86"/>
      <c r="AI23" s="87"/>
      <c r="AJ23" s="87"/>
      <c r="AK23" s="87"/>
      <c r="AL23" s="87"/>
      <c r="AM23" s="88"/>
      <c r="AN23"/>
      <c r="AO23"/>
    </row>
    <row r="24" spans="1:41" s="17" customFormat="1" ht="20.100000000000001" customHeight="1" x14ac:dyDescent="0.25">
      <c r="A24" s="164"/>
      <c r="B24" s="165"/>
      <c r="C24" s="165"/>
      <c r="D24" s="166"/>
      <c r="F24" s="164"/>
      <c r="G24" s="165"/>
      <c r="H24" s="165"/>
      <c r="I24" s="165"/>
      <c r="J24" s="165"/>
      <c r="K24" s="165"/>
      <c r="L24" s="165"/>
      <c r="M24" s="165"/>
      <c r="N24" s="166"/>
      <c r="O24" s="18"/>
      <c r="P24" s="162" t="str">
        <f>IF(F24="","",VLOOKUP($F24,'.'!$B$1:$G$34,'.'!$C$1,FALSE))</f>
        <v/>
      </c>
      <c r="Q24" s="163"/>
      <c r="R24" s="126" t="str">
        <f>IF(F24="","",VLOOKUP($F24,'.'!$B$1:$G$34,'.'!$D$1,FALSE))</f>
        <v/>
      </c>
      <c r="S24" s="127"/>
      <c r="T24" s="126" t="str">
        <f>IF(F24="","",VLOOKUP($F24,'.'!$B$1:$G$34,'.'!$E$1,FALSE))</f>
        <v/>
      </c>
      <c r="U24" s="127"/>
      <c r="V24" s="162" t="str">
        <f>IF(F24="","",VLOOKUP($F24,'.'!$B$1:$G$34,'.'!$F$1,FALSE))</f>
        <v/>
      </c>
      <c r="W24" s="163"/>
      <c r="Y24" s="112" t="str">
        <f>IF(F24="","",VLOOKUP($F24,'.'!$B$1:$G$34,'.'!$G$1,FALSE))</f>
        <v/>
      </c>
      <c r="Z24" s="113"/>
      <c r="AA24" s="114"/>
      <c r="AB24" s="115"/>
      <c r="AC24" s="108" t="str">
        <f t="shared" si="0"/>
        <v/>
      </c>
      <c r="AD24" s="109"/>
      <c r="AE24" s="112" t="str">
        <f>IF(F24="","",VLOOKUP($F24,'.'!$B$1:$H$34,'.'!$H$1,FALSE))</f>
        <v/>
      </c>
      <c r="AF24" s="113"/>
      <c r="AH24" s="86"/>
      <c r="AI24" s="87"/>
      <c r="AJ24" s="87"/>
      <c r="AK24" s="87"/>
      <c r="AL24" s="87"/>
      <c r="AM24" s="88"/>
      <c r="AN24"/>
      <c r="AO24"/>
    </row>
    <row r="25" spans="1:41" s="17" customFormat="1" ht="20.100000000000001" customHeight="1" x14ac:dyDescent="0.25">
      <c r="A25" s="164"/>
      <c r="B25" s="165"/>
      <c r="C25" s="165"/>
      <c r="D25" s="166"/>
      <c r="F25" s="164"/>
      <c r="G25" s="165"/>
      <c r="H25" s="165"/>
      <c r="I25" s="165"/>
      <c r="J25" s="165"/>
      <c r="K25" s="165"/>
      <c r="L25" s="165"/>
      <c r="M25" s="165"/>
      <c r="N25" s="166"/>
      <c r="O25" s="18"/>
      <c r="P25" s="162" t="str">
        <f>IF(F25="","",VLOOKUP($F25,'.'!$B$1:$G$34,'.'!$C$1,FALSE))</f>
        <v/>
      </c>
      <c r="Q25" s="163"/>
      <c r="R25" s="126" t="str">
        <f>IF(F25="","",VLOOKUP($F25,'.'!$B$1:$G$34,'.'!$D$1,FALSE))</f>
        <v/>
      </c>
      <c r="S25" s="127"/>
      <c r="T25" s="126" t="str">
        <f>IF(F25="","",VLOOKUP($F25,'.'!$B$1:$G$34,'.'!$E$1,FALSE))</f>
        <v/>
      </c>
      <c r="U25" s="127"/>
      <c r="V25" s="162" t="str">
        <f>IF(F25="","",VLOOKUP($F25,'.'!$B$1:$G$34,'.'!$F$1,FALSE))</f>
        <v/>
      </c>
      <c r="W25" s="163"/>
      <c r="Y25" s="112" t="str">
        <f>IF(F25="","",VLOOKUP($F25,'.'!$B$1:$G$34,'.'!$G$1,FALSE))</f>
        <v/>
      </c>
      <c r="Z25" s="113"/>
      <c r="AA25" s="114"/>
      <c r="AB25" s="115"/>
      <c r="AC25" s="108" t="str">
        <f t="shared" si="0"/>
        <v/>
      </c>
      <c r="AD25" s="109"/>
      <c r="AE25" s="112" t="str">
        <f>IF(F25="","",VLOOKUP($F25,'.'!$B$1:$H$34,'.'!$H$1,FALSE))</f>
        <v/>
      </c>
      <c r="AF25" s="113"/>
      <c r="AH25" s="86"/>
      <c r="AI25" s="87"/>
      <c r="AJ25" s="87"/>
      <c r="AK25" s="87"/>
      <c r="AL25" s="87"/>
      <c r="AM25" s="88"/>
      <c r="AN25"/>
      <c r="AO25"/>
    </row>
    <row r="26" spans="1:41" s="17" customFormat="1" ht="20.100000000000001" customHeight="1" x14ac:dyDescent="0.25">
      <c r="A26" s="164"/>
      <c r="B26" s="165"/>
      <c r="C26" s="165"/>
      <c r="D26" s="166"/>
      <c r="F26" s="164"/>
      <c r="G26" s="165"/>
      <c r="H26" s="165"/>
      <c r="I26" s="165"/>
      <c r="J26" s="165"/>
      <c r="K26" s="165"/>
      <c r="L26" s="165"/>
      <c r="M26" s="165"/>
      <c r="N26" s="166"/>
      <c r="O26" s="18"/>
      <c r="P26" s="162" t="str">
        <f>IF(F26="","",VLOOKUP($F26,'.'!$B$1:$G$34,'.'!$C$1,FALSE))</f>
        <v/>
      </c>
      <c r="Q26" s="163"/>
      <c r="R26" s="126" t="str">
        <f>IF(F26="","",VLOOKUP($F26,'.'!$B$1:$G$34,'.'!$D$1,FALSE))</f>
        <v/>
      </c>
      <c r="S26" s="127"/>
      <c r="T26" s="126" t="str">
        <f>IF(F26="","",VLOOKUP($F26,'.'!$B$1:$G$34,'.'!$E$1,FALSE))</f>
        <v/>
      </c>
      <c r="U26" s="127"/>
      <c r="V26" s="162" t="str">
        <f>IF(F26="","",VLOOKUP($F26,'.'!$B$1:$G$34,'.'!$F$1,FALSE))</f>
        <v/>
      </c>
      <c r="W26" s="163"/>
      <c r="Y26" s="112" t="str">
        <f>IF(F26="","",VLOOKUP($F26,'.'!$B$1:$G$34,'.'!$G$1,FALSE))</f>
        <v/>
      </c>
      <c r="Z26" s="113"/>
      <c r="AA26" s="114"/>
      <c r="AB26" s="115"/>
      <c r="AC26" s="108" t="str">
        <f t="shared" si="0"/>
        <v/>
      </c>
      <c r="AD26" s="109"/>
      <c r="AE26" s="112" t="str">
        <f>IF(F26="","",VLOOKUP($F26,'.'!$B$1:$H$34,'.'!$H$1,FALSE))</f>
        <v/>
      </c>
      <c r="AF26" s="113"/>
      <c r="AH26" s="86"/>
      <c r="AI26" s="87"/>
      <c r="AJ26" s="87"/>
      <c r="AK26" s="87"/>
      <c r="AL26" s="87"/>
      <c r="AM26" s="88"/>
      <c r="AN26"/>
      <c r="AO26"/>
    </row>
    <row r="27" spans="1:41" s="17" customFormat="1" ht="20.100000000000001" customHeight="1" x14ac:dyDescent="0.25">
      <c r="A27" s="164"/>
      <c r="B27" s="165"/>
      <c r="C27" s="165"/>
      <c r="D27" s="166"/>
      <c r="F27" s="164"/>
      <c r="G27" s="165"/>
      <c r="H27" s="165"/>
      <c r="I27" s="165"/>
      <c r="J27" s="165"/>
      <c r="K27" s="165"/>
      <c r="L27" s="165"/>
      <c r="M27" s="165"/>
      <c r="N27" s="166"/>
      <c r="O27" s="18"/>
      <c r="P27" s="162" t="str">
        <f>IF(F27="","",VLOOKUP($F27,'.'!$B$1:$G$34,'.'!$C$1,FALSE))</f>
        <v/>
      </c>
      <c r="Q27" s="163"/>
      <c r="R27" s="126" t="str">
        <f>IF(F27="","",VLOOKUP($F27,'.'!$B$1:$G$34,'.'!$D$1,FALSE))</f>
        <v/>
      </c>
      <c r="S27" s="127"/>
      <c r="T27" s="126" t="str">
        <f>IF(F27="","",VLOOKUP($F27,'.'!$B$1:$G$34,'.'!$E$1,FALSE))</f>
        <v/>
      </c>
      <c r="U27" s="127"/>
      <c r="V27" s="162" t="str">
        <f>IF(F27="","",VLOOKUP($F27,'.'!$B$1:$G$34,'.'!$F$1,FALSE))</f>
        <v/>
      </c>
      <c r="W27" s="163"/>
      <c r="Y27" s="112" t="str">
        <f>IF(F27="","",VLOOKUP($F27,'.'!$B$1:$G$34,'.'!$G$1,FALSE))</f>
        <v/>
      </c>
      <c r="Z27" s="113"/>
      <c r="AA27" s="114"/>
      <c r="AB27" s="115"/>
      <c r="AC27" s="108" t="str">
        <f t="shared" si="0"/>
        <v/>
      </c>
      <c r="AD27" s="109"/>
      <c r="AE27" s="112" t="str">
        <f>IF(F27="","",VLOOKUP($F27,'.'!$B$1:$H$34,'.'!$H$1,FALSE))</f>
        <v/>
      </c>
      <c r="AF27" s="113"/>
      <c r="AH27" s="86"/>
      <c r="AI27" s="87"/>
      <c r="AJ27" s="87"/>
      <c r="AK27" s="87"/>
      <c r="AL27" s="87"/>
      <c r="AM27" s="88"/>
      <c r="AN27"/>
      <c r="AO27"/>
    </row>
    <row r="28" spans="1:41" s="17" customFormat="1" ht="20.100000000000001" customHeight="1" x14ac:dyDescent="0.25">
      <c r="A28" s="206"/>
      <c r="B28" s="207"/>
      <c r="C28" s="207"/>
      <c r="D28" s="208"/>
      <c r="E28" s="65"/>
      <c r="F28" s="206"/>
      <c r="G28" s="207"/>
      <c r="H28" s="207"/>
      <c r="I28" s="207"/>
      <c r="J28" s="207"/>
      <c r="K28" s="207"/>
      <c r="L28" s="207"/>
      <c r="M28" s="207"/>
      <c r="N28" s="208"/>
      <c r="O28" s="18"/>
      <c r="P28" s="209" t="str">
        <f>IF(F28="","",VLOOKUP($F28,'.'!$B$1:$G$34,'.'!$C$1,FALSE))</f>
        <v/>
      </c>
      <c r="Q28" s="210"/>
      <c r="R28" s="228" t="str">
        <f>IF(F28="","",VLOOKUP($F28,'.'!$B$1:$G$34,'.'!$D$1,FALSE))</f>
        <v/>
      </c>
      <c r="S28" s="229"/>
      <c r="T28" s="228" t="str">
        <f>IF(F28="","",VLOOKUP($F28,'.'!$B$1:$G$34,'.'!$E$1,FALSE))</f>
        <v/>
      </c>
      <c r="U28" s="229"/>
      <c r="V28" s="209" t="str">
        <f>IF(F28="","",VLOOKUP($F28,'.'!$B$1:$G$34,'.'!$F$1,FALSE))</f>
        <v/>
      </c>
      <c r="W28" s="210"/>
      <c r="Y28" s="119" t="str">
        <f>IF(F28="","",VLOOKUP($F28,'.'!$B$1:$G$34,'.'!$G$1,FALSE))</f>
        <v/>
      </c>
      <c r="Z28" s="120"/>
      <c r="AA28" s="157"/>
      <c r="AB28" s="158"/>
      <c r="AC28" s="204" t="str">
        <f t="shared" si="0"/>
        <v/>
      </c>
      <c r="AD28" s="205"/>
      <c r="AE28" s="119" t="str">
        <f>IF(F28="","",VLOOKUP($F28,'.'!$B$1:$H$34,'.'!$H$1,FALSE))</f>
        <v/>
      </c>
      <c r="AF28" s="120"/>
      <c r="AH28" s="153"/>
      <c r="AI28" s="154"/>
      <c r="AJ28" s="154"/>
      <c r="AK28" s="154"/>
      <c r="AL28" s="154"/>
      <c r="AM28" s="155"/>
      <c r="AN28"/>
      <c r="AO28"/>
    </row>
    <row r="29" spans="1:41" s="17" customFormat="1" ht="20.100000000000001" customHeight="1" x14ac:dyDescent="0.25">
      <c r="A29" s="49" t="s">
        <v>33</v>
      </c>
      <c r="B29" s="16"/>
      <c r="C29" s="16"/>
      <c r="D29" s="16"/>
      <c r="E29" s="45"/>
      <c r="F29" s="48"/>
      <c r="G29" s="48"/>
      <c r="H29" s="48"/>
      <c r="I29" s="48"/>
      <c r="J29" s="48"/>
      <c r="K29" s="16"/>
      <c r="L29" s="16"/>
      <c r="M29" s="48"/>
      <c r="N29" s="48"/>
      <c r="O29" s="18"/>
      <c r="P29" s="19"/>
      <c r="Q29" s="19"/>
      <c r="R29" s="19"/>
      <c r="S29" s="19"/>
      <c r="T29" s="19"/>
      <c r="U29" s="19"/>
      <c r="V29" s="19"/>
      <c r="W29" s="19"/>
      <c r="Y29" s="156" t="s">
        <v>22</v>
      </c>
      <c r="Z29" s="156"/>
      <c r="AA29" s="156"/>
      <c r="AB29" s="156"/>
      <c r="AC29" s="72" t="str">
        <f>IF(SUM(AC17:AD28)=0,"",SUM(AC17:AD28))</f>
        <v/>
      </c>
      <c r="AD29" s="72"/>
      <c r="AE29" s="72"/>
      <c r="AF29" s="61"/>
      <c r="AH29" s="85"/>
      <c r="AI29" s="85"/>
      <c r="AJ29" s="85"/>
      <c r="AK29" s="85"/>
      <c r="AL29" s="85"/>
      <c r="AM29" s="85"/>
      <c r="AN29"/>
      <c r="AO29"/>
    </row>
    <row r="30" spans="1:41" s="8" customFormat="1" ht="7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5"/>
      <c r="V30" s="5"/>
      <c r="W30" s="5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/>
      <c r="AO30"/>
    </row>
    <row r="31" spans="1:41" s="47" customFormat="1" ht="16.5" customHeight="1" x14ac:dyDescent="0.25">
      <c r="A31" s="96" t="s">
        <v>96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8"/>
      <c r="AN31"/>
      <c r="AO31"/>
    </row>
    <row r="32" spans="1:41" s="24" customFormat="1" ht="15" customHeight="1" x14ac:dyDescent="0.25">
      <c r="A32" s="203" t="s">
        <v>74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3"/>
      <c r="Y32" s="78" t="s">
        <v>73</v>
      </c>
      <c r="Z32" s="102"/>
      <c r="AA32" s="78" t="s">
        <v>20</v>
      </c>
      <c r="AB32" s="102"/>
      <c r="AC32" s="77" t="s">
        <v>24</v>
      </c>
      <c r="AD32" s="78"/>
      <c r="AE32" s="77" t="s">
        <v>77</v>
      </c>
      <c r="AF32" s="78"/>
      <c r="AG32" s="47"/>
      <c r="AH32" s="78" t="s">
        <v>21</v>
      </c>
      <c r="AI32" s="78"/>
      <c r="AJ32" s="78"/>
      <c r="AK32" s="78"/>
      <c r="AL32" s="78"/>
      <c r="AM32" s="78"/>
      <c r="AN32"/>
      <c r="AO32"/>
    </row>
    <row r="33" spans="1:41" s="8" customFormat="1" ht="15" customHeight="1" thickBot="1" x14ac:dyDescent="0.3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9"/>
      <c r="Y33" s="78"/>
      <c r="Z33" s="102"/>
      <c r="AA33" s="78"/>
      <c r="AB33" s="102"/>
      <c r="AC33" s="77"/>
      <c r="AD33" s="78"/>
      <c r="AE33" s="77"/>
      <c r="AF33" s="78"/>
      <c r="AG33" s="47"/>
      <c r="AH33" s="78"/>
      <c r="AI33" s="78"/>
      <c r="AJ33" s="78"/>
      <c r="AK33" s="78"/>
      <c r="AL33" s="78"/>
      <c r="AM33" s="78"/>
      <c r="AN33"/>
      <c r="AO33"/>
    </row>
    <row r="34" spans="1:41" s="8" customFormat="1" ht="18" customHeight="1" x14ac:dyDescent="0.25">
      <c r="A34" s="160" t="s">
        <v>23</v>
      </c>
      <c r="B34" s="161"/>
      <c r="C34" s="161"/>
      <c r="D34" s="161"/>
      <c r="E34" s="161"/>
      <c r="F34" s="201" t="s">
        <v>72</v>
      </c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  <c r="X34" s="9"/>
      <c r="Y34" s="80"/>
      <c r="Z34" s="103"/>
      <c r="AA34" s="80"/>
      <c r="AB34" s="103"/>
      <c r="AC34" s="79"/>
      <c r="AD34" s="80"/>
      <c r="AE34" s="79"/>
      <c r="AF34" s="80"/>
      <c r="AG34" s="47"/>
      <c r="AH34" s="80"/>
      <c r="AI34" s="80"/>
      <c r="AJ34" s="80"/>
      <c r="AK34" s="80"/>
      <c r="AL34" s="80"/>
      <c r="AM34" s="80"/>
      <c r="AN34"/>
      <c r="AO34"/>
    </row>
    <row r="35" spans="1:41" s="8" customFormat="1" ht="19.5" customHeight="1" x14ac:dyDescent="0.25">
      <c r="A35" s="116"/>
      <c r="B35" s="116"/>
      <c r="C35" s="116"/>
      <c r="D35" s="116"/>
      <c r="E35" s="116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9"/>
      <c r="Y35" s="194"/>
      <c r="Z35" s="195"/>
      <c r="AA35" s="104"/>
      <c r="AB35" s="105"/>
      <c r="AC35" s="106" t="str">
        <f>IF(AND(ISNUMBER(AA35),ISNUMBER(Y35)),Y35/1000*AA35,"")</f>
        <v/>
      </c>
      <c r="AD35" s="107"/>
      <c r="AE35" s="75"/>
      <c r="AF35" s="76"/>
      <c r="AG35" s="17"/>
      <c r="AH35" s="99"/>
      <c r="AI35" s="100"/>
      <c r="AJ35" s="100"/>
      <c r="AK35" s="100"/>
      <c r="AL35" s="100"/>
      <c r="AM35" s="101"/>
      <c r="AN35"/>
      <c r="AO35"/>
    </row>
    <row r="36" spans="1:41" s="8" customFormat="1" ht="19.5" customHeight="1" x14ac:dyDescent="0.25">
      <c r="A36" s="159"/>
      <c r="B36" s="159"/>
      <c r="C36" s="159"/>
      <c r="D36" s="159"/>
      <c r="E36" s="159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9"/>
      <c r="Y36" s="196"/>
      <c r="Z36" s="197"/>
      <c r="AA36" s="114"/>
      <c r="AB36" s="115"/>
      <c r="AC36" s="108" t="str">
        <f>IF(AND(ISNUMBER(AA36),ISNUMBER(Y36)),Y36/1000*AA36,"")</f>
        <v/>
      </c>
      <c r="AD36" s="109"/>
      <c r="AE36" s="75"/>
      <c r="AF36" s="76"/>
      <c r="AG36" s="17"/>
      <c r="AH36" s="86"/>
      <c r="AI36" s="87"/>
      <c r="AJ36" s="87"/>
      <c r="AK36" s="87"/>
      <c r="AL36" s="87"/>
      <c r="AM36" s="88"/>
      <c r="AN36"/>
      <c r="AO36"/>
    </row>
    <row r="37" spans="1:41" s="8" customFormat="1" ht="19.5" customHeight="1" x14ac:dyDescent="0.25">
      <c r="A37" s="231"/>
      <c r="B37" s="231"/>
      <c r="C37" s="231"/>
      <c r="D37" s="231"/>
      <c r="E37" s="231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9"/>
      <c r="Y37" s="196"/>
      <c r="Z37" s="197"/>
      <c r="AA37" s="114"/>
      <c r="AB37" s="115"/>
      <c r="AC37" s="108" t="str">
        <f>IF(AND(ISNUMBER(AA37),ISNUMBER(Y37)),Y37/1000*AA37,"")</f>
        <v/>
      </c>
      <c r="AD37" s="109"/>
      <c r="AE37" s="73"/>
      <c r="AF37" s="74"/>
      <c r="AG37" s="17"/>
      <c r="AH37" s="86"/>
      <c r="AI37" s="87"/>
      <c r="AJ37" s="87"/>
      <c r="AK37" s="87"/>
      <c r="AL37" s="87"/>
      <c r="AM37" s="88"/>
      <c r="AN37"/>
      <c r="AO37"/>
    </row>
    <row r="38" spans="1:41" s="8" customFormat="1" ht="19.5" customHeight="1" x14ac:dyDescent="0.25">
      <c r="A38" s="227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9"/>
      <c r="Y38" s="72" t="s">
        <v>22</v>
      </c>
      <c r="Z38" s="72"/>
      <c r="AA38" s="72"/>
      <c r="AB38" s="72"/>
      <c r="AC38" s="72" t="str">
        <f>IF(SUM(AC35:AD37)=0,"",SUM(AC35:AD37))</f>
        <v/>
      </c>
      <c r="AD38" s="72"/>
      <c r="AE38" s="72"/>
      <c r="AF38" s="61"/>
      <c r="AG38" s="17"/>
      <c r="AH38" s="85"/>
      <c r="AI38" s="85"/>
      <c r="AJ38" s="85"/>
      <c r="AK38" s="85"/>
      <c r="AL38" s="85"/>
      <c r="AM38" s="85"/>
      <c r="AN38"/>
      <c r="AO38"/>
    </row>
    <row r="39" spans="1:41" s="21" customFormat="1" ht="15" customHeight="1" x14ac:dyDescent="0.25">
      <c r="A39" s="20"/>
      <c r="C39" s="20"/>
      <c r="D39" s="20"/>
      <c r="E39" s="20"/>
      <c r="F39" s="20"/>
      <c r="G39" s="20"/>
      <c r="I39" s="20"/>
      <c r="J39" s="20"/>
      <c r="K39" s="20"/>
      <c r="L39" s="20"/>
      <c r="M39" s="20"/>
      <c r="N39" s="20"/>
      <c r="Q39" s="20"/>
      <c r="R39" s="20"/>
      <c r="S39" s="20"/>
      <c r="T39" s="20"/>
      <c r="U39" s="22"/>
      <c r="V39" s="22"/>
      <c r="W39" s="22"/>
      <c r="X39" s="20"/>
      <c r="Y39" s="20"/>
      <c r="Z39" s="20"/>
      <c r="AA39" s="20"/>
      <c r="AB39" s="20"/>
      <c r="AD39" s="20"/>
      <c r="AE39" s="20"/>
      <c r="AF39" s="20"/>
      <c r="AG39" s="20"/>
      <c r="AH39" s="20"/>
      <c r="AJ39" s="20"/>
      <c r="AK39" s="20"/>
      <c r="AL39" s="20"/>
      <c r="AM39" s="20"/>
      <c r="AN39"/>
      <c r="AO39"/>
    </row>
    <row r="40" spans="1:41" s="8" customFormat="1" ht="1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5"/>
      <c r="V40" s="5"/>
      <c r="W40" s="5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/>
      <c r="AO40"/>
    </row>
    <row r="41" spans="1:41" s="47" customFormat="1" ht="1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5"/>
      <c r="V41" s="5"/>
      <c r="W41" s="5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/>
      <c r="AO41"/>
    </row>
    <row r="42" spans="1:41" s="47" customFormat="1" ht="1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5"/>
      <c r="V42" s="5"/>
      <c r="W42" s="5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/>
      <c r="AO42"/>
    </row>
    <row r="43" spans="1:41" s="47" customFormat="1" ht="1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5"/>
      <c r="V43" s="5"/>
      <c r="W43" s="5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/>
      <c r="AO43"/>
    </row>
    <row r="44" spans="1:41" s="8" customFormat="1" ht="1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5"/>
      <c r="V44" s="5"/>
      <c r="W44" s="5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47"/>
      <c r="AI44" s="47"/>
      <c r="AJ44" s="47"/>
      <c r="AK44" s="47"/>
      <c r="AL44" s="9"/>
      <c r="AM44" s="9"/>
      <c r="AN44"/>
      <c r="AO44"/>
    </row>
    <row r="45" spans="1:41" s="8" customFormat="1" ht="1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5"/>
      <c r="V45" s="5"/>
      <c r="W45" s="5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47"/>
      <c r="AI45" s="47"/>
      <c r="AJ45" s="47"/>
      <c r="AK45" s="47"/>
      <c r="AL45" s="9"/>
      <c r="AM45" s="9"/>
      <c r="AN45"/>
      <c r="AO45"/>
    </row>
    <row r="46" spans="1:41" s="8" customFormat="1" ht="1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5"/>
      <c r="V46" s="5"/>
      <c r="W46" s="5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47"/>
      <c r="AI46" s="47"/>
      <c r="AJ46" s="47"/>
      <c r="AK46" s="47"/>
      <c r="AL46" s="9"/>
      <c r="AM46" s="9"/>
      <c r="AN46"/>
      <c r="AO46"/>
    </row>
    <row r="47" spans="1:41" s="8" customFormat="1" ht="15" customHeight="1" x14ac:dyDescent="0.25">
      <c r="A47" s="138" t="s">
        <v>40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/>
      <c r="AO47"/>
    </row>
    <row r="48" spans="1:41" s="8" customFormat="1" ht="18" customHeight="1" x14ac:dyDescent="0.2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/>
      <c r="AO48"/>
    </row>
    <row r="49" spans="1:41" s="8" customFormat="1" ht="15" customHeight="1" x14ac:dyDescent="0.25">
      <c r="A49" s="148" t="s">
        <v>85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9"/>
      <c r="M49" s="9"/>
      <c r="N49" s="9"/>
      <c r="O49" s="9"/>
      <c r="P49" s="9"/>
      <c r="Q49" s="9"/>
      <c r="R49" s="9"/>
      <c r="S49" s="9"/>
      <c r="T49" s="9"/>
      <c r="U49" s="5"/>
      <c r="V49" s="5"/>
      <c r="W49" s="5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/>
      <c r="AO49"/>
    </row>
    <row r="50" spans="1:41" s="8" customFormat="1" ht="20.100000000000001" customHeight="1" x14ac:dyDescent="0.25">
      <c r="A50" s="142" t="s">
        <v>87</v>
      </c>
      <c r="B50" s="143"/>
      <c r="C50" s="143"/>
      <c r="D50" s="144"/>
      <c r="E50" s="17"/>
      <c r="F50" s="130" t="s">
        <v>50</v>
      </c>
      <c r="G50" s="139"/>
      <c r="H50" s="140"/>
      <c r="I50" s="140"/>
      <c r="J50" s="140"/>
      <c r="K50" s="140"/>
      <c r="L50" s="140"/>
      <c r="M50" s="140"/>
      <c r="N50" s="141"/>
      <c r="O50" s="18"/>
      <c r="P50" s="149">
        <f>IF(F50="","",VLOOKUP($F50,'.'!$B$1:$G$28,'.'!$C$1,FALSE))</f>
        <v>12</v>
      </c>
      <c r="Q50" s="150"/>
      <c r="R50" s="134">
        <f>IF(F50="","",VLOOKUP($F50,'.'!$B$1:$G$28,'.'!$D$1,FALSE))</f>
        <v>100</v>
      </c>
      <c r="S50" s="135"/>
      <c r="T50" s="134">
        <f>IF(F50="","",VLOOKUP($F50,'.'!$B$1:$G$28,'.'!$E$1,FALSE))</f>
        <v>190</v>
      </c>
      <c r="U50" s="135"/>
      <c r="V50" s="149">
        <f>IF(F50="","",VLOOKUP($F50,'.'!$B$1:$G$28,'.'!$F$1,FALSE))</f>
        <v>190</v>
      </c>
      <c r="W50" s="150"/>
      <c r="X50" s="17"/>
      <c r="Y50" s="132">
        <f>IF(F50="","",VLOOKUP($F50,'.'!$B$1:$G$28,'.'!$G$1,FALSE))</f>
        <v>750</v>
      </c>
      <c r="Z50" s="133"/>
      <c r="AA50" s="130">
        <v>5</v>
      </c>
      <c r="AB50" s="131"/>
      <c r="AC50" s="108">
        <f>IF(AND(ISNUMBER(AA50),ISNUMBER(Y50)),Y50/1000*AA50,"")</f>
        <v>3.75</v>
      </c>
      <c r="AD50" s="109"/>
      <c r="AE50" s="81">
        <v>9.1</v>
      </c>
      <c r="AF50" s="82"/>
      <c r="AG50" s="17"/>
      <c r="AH50" s="89" t="s">
        <v>93</v>
      </c>
      <c r="AI50" s="90"/>
      <c r="AJ50" s="90"/>
      <c r="AK50" s="90"/>
      <c r="AL50" s="90"/>
      <c r="AM50" s="91"/>
      <c r="AN50"/>
      <c r="AO50"/>
    </row>
    <row r="51" spans="1:41" s="8" customFormat="1" ht="20.100000000000001" customHeight="1" x14ac:dyDescent="0.25">
      <c r="A51" s="142" t="s">
        <v>88</v>
      </c>
      <c r="B51" s="143"/>
      <c r="C51" s="143"/>
      <c r="D51" s="144"/>
      <c r="E51" s="17"/>
      <c r="F51" s="145" t="s">
        <v>60</v>
      </c>
      <c r="G51" s="146"/>
      <c r="H51" s="146"/>
      <c r="I51" s="146"/>
      <c r="J51" s="146"/>
      <c r="K51" s="146"/>
      <c r="L51" s="146"/>
      <c r="M51" s="146"/>
      <c r="N51" s="147"/>
      <c r="O51" s="18"/>
      <c r="P51" s="151">
        <f>IF(F51="","",VLOOKUP($F51,'.'!$B$1:$G$28,'.'!$C$1,FALSE))</f>
        <v>12</v>
      </c>
      <c r="Q51" s="152"/>
      <c r="R51" s="136">
        <f>IF(F51="","",VLOOKUP($F51,'.'!$B$1:$G$28,'.'!$D$1,FALSE))</f>
        <v>100</v>
      </c>
      <c r="S51" s="137"/>
      <c r="T51" s="136">
        <f>IF(F51="","",VLOOKUP($F51,'.'!$B$1:$G$28,'.'!$E$1,FALSE))</f>
        <v>290</v>
      </c>
      <c r="U51" s="137"/>
      <c r="V51" s="151">
        <f>IF(F51="","",VLOOKUP($F51,'.'!$B$1:$G$28,'.'!$F$1,FALSE))</f>
        <v>290</v>
      </c>
      <c r="W51" s="152"/>
      <c r="X51" s="17"/>
      <c r="Y51" s="132">
        <f>IF(F51="","",VLOOKUP($F51,'.'!$B$1:$G$28,'.'!$G$1,FALSE))</f>
        <v>750</v>
      </c>
      <c r="Z51" s="133"/>
      <c r="AA51" s="130">
        <v>10</v>
      </c>
      <c r="AB51" s="131"/>
      <c r="AC51" s="108">
        <f t="shared" ref="AC51" si="1">IF(AND(ISNUMBER(AA51),ISNUMBER(Y51)),Y51/1000*AA51,"")</f>
        <v>7.5</v>
      </c>
      <c r="AD51" s="109"/>
      <c r="AE51" s="81">
        <v>11.2</v>
      </c>
      <c r="AF51" s="82"/>
      <c r="AG51" s="17"/>
      <c r="AH51" s="89" t="s">
        <v>91</v>
      </c>
      <c r="AI51" s="90"/>
      <c r="AJ51" s="90"/>
      <c r="AK51" s="90"/>
      <c r="AL51" s="90"/>
      <c r="AM51" s="91"/>
      <c r="AN51"/>
      <c r="AO51"/>
    </row>
    <row r="52" spans="1:41" s="47" customFormat="1" ht="20.100000000000001" customHeight="1" x14ac:dyDescent="0.25">
      <c r="A52" s="142" t="s">
        <v>89</v>
      </c>
      <c r="B52" s="143"/>
      <c r="C52" s="143"/>
      <c r="D52" s="144"/>
      <c r="E52" s="17"/>
      <c r="F52" s="198" t="s">
        <v>84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200"/>
      <c r="X52" s="17"/>
      <c r="Y52" s="192">
        <v>750</v>
      </c>
      <c r="Z52" s="193"/>
      <c r="AA52" s="130">
        <v>15</v>
      </c>
      <c r="AB52" s="131"/>
      <c r="AC52" s="108">
        <f t="shared" ref="AC52" si="2">IF(AND(ISNUMBER(AA52),ISNUMBER(Y52)),Y52/1000*AA52,"")</f>
        <v>11.25</v>
      </c>
      <c r="AD52" s="109"/>
      <c r="AE52" s="83">
        <v>7.5</v>
      </c>
      <c r="AF52" s="84"/>
      <c r="AG52" s="17"/>
      <c r="AH52" s="89" t="s">
        <v>92</v>
      </c>
      <c r="AI52" s="90"/>
      <c r="AJ52" s="90"/>
      <c r="AK52" s="90"/>
      <c r="AL52" s="90"/>
      <c r="AM52" s="91"/>
      <c r="AN52"/>
      <c r="AO52"/>
    </row>
    <row r="53" spans="1:41" s="8" customFormat="1" ht="9.9499999999999993" customHeight="1" x14ac:dyDescent="0.25">
      <c r="A53" s="11"/>
      <c r="B53" s="11"/>
      <c r="C53" s="11"/>
      <c r="D53" s="11"/>
      <c r="E53" s="6"/>
      <c r="F53" s="12"/>
      <c r="G53" s="12"/>
      <c r="H53" s="7"/>
      <c r="I53" s="7"/>
      <c r="J53" s="6"/>
      <c r="K53" s="12"/>
      <c r="L53" s="12"/>
      <c r="M53" s="13"/>
      <c r="N53" s="13"/>
      <c r="O53" s="6"/>
      <c r="P53" s="12"/>
      <c r="Q53" s="12"/>
      <c r="R53" s="14"/>
      <c r="S53" s="14"/>
      <c r="T53" s="6"/>
      <c r="U53" s="14"/>
      <c r="V53" s="14"/>
      <c r="W53" s="14"/>
      <c r="X53" s="12"/>
      <c r="Y53" s="12"/>
      <c r="Z53" s="12"/>
      <c r="AA53" s="12"/>
      <c r="AB53" s="12"/>
      <c r="AC53" s="6"/>
      <c r="AD53" s="15"/>
      <c r="AE53" s="15"/>
      <c r="AF53" s="15"/>
      <c r="AG53" s="15"/>
      <c r="AH53" s="15"/>
      <c r="AI53" s="12"/>
      <c r="AJ53" s="12"/>
      <c r="AK53" s="12"/>
      <c r="AL53" s="12"/>
      <c r="AM53" s="12"/>
      <c r="AN53"/>
      <c r="AO53"/>
    </row>
    <row r="54" spans="1:41" s="34" customFormat="1" ht="18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31"/>
      <c r="Y54" s="31"/>
      <c r="Z54" s="31"/>
      <c r="AA54" s="31"/>
      <c r="AB54" s="54"/>
      <c r="AC54" s="54"/>
      <c r="AD54" s="54"/>
      <c r="AE54" s="54"/>
      <c r="AF54" s="54"/>
      <c r="AG54" s="55"/>
      <c r="AN54"/>
      <c r="AO54"/>
    </row>
    <row r="55" spans="1:41" s="34" customFormat="1" ht="18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W55" s="64" t="s">
        <v>30</v>
      </c>
      <c r="X55" s="58"/>
      <c r="Y55" s="56" t="s">
        <v>80</v>
      </c>
      <c r="Z55" s="9"/>
      <c r="AA55" s="9"/>
      <c r="AB55" s="54"/>
      <c r="AC55" s="54"/>
      <c r="AD55" s="54"/>
      <c r="AE55" s="54"/>
      <c r="AF55" s="54"/>
      <c r="AG55" s="55"/>
      <c r="AH55" s="92" t="s">
        <v>86</v>
      </c>
      <c r="AI55" s="92"/>
      <c r="AJ55" s="92"/>
      <c r="AK55" s="92"/>
      <c r="AL55" s="92"/>
      <c r="AM55" s="92"/>
      <c r="AN55"/>
      <c r="AO55"/>
    </row>
    <row r="56" spans="1:41" s="34" customFormat="1" ht="18" customHeight="1" x14ac:dyDescent="0.25">
      <c r="A56" s="60" t="s">
        <v>27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9"/>
      <c r="O56" s="9"/>
      <c r="P56" s="9"/>
      <c r="Q56" s="35"/>
      <c r="R56" s="9"/>
      <c r="W56" s="40" t="s">
        <v>31</v>
      </c>
      <c r="X56" s="59"/>
      <c r="Y56" s="56" t="s">
        <v>81</v>
      </c>
      <c r="Z56" s="31"/>
      <c r="AA56" s="31"/>
      <c r="AB56" s="54"/>
      <c r="AC56" s="54"/>
      <c r="AD56" s="54"/>
      <c r="AE56" s="54"/>
      <c r="AF56" s="54"/>
      <c r="AG56" s="55"/>
      <c r="AH56" s="69" t="s">
        <v>18</v>
      </c>
      <c r="AI56" s="70"/>
      <c r="AJ56" s="70"/>
      <c r="AK56" s="70"/>
      <c r="AL56" s="70"/>
      <c r="AM56" s="71"/>
      <c r="AN56"/>
      <c r="AO56"/>
    </row>
    <row r="57" spans="1:41" s="34" customFormat="1" ht="18" customHeight="1" x14ac:dyDescent="0.25">
      <c r="A57" s="36" t="s">
        <v>25</v>
      </c>
      <c r="B57" s="32"/>
      <c r="C57" s="33"/>
      <c r="D57" s="33"/>
      <c r="E57" s="37"/>
      <c r="F57" s="37"/>
      <c r="G57" s="18"/>
      <c r="I57" s="38" t="s">
        <v>28</v>
      </c>
      <c r="J57" s="33"/>
      <c r="K57" s="37"/>
      <c r="L57" s="37"/>
      <c r="M57" s="37"/>
      <c r="N57" s="18"/>
      <c r="O57" s="18"/>
      <c r="P57" s="18"/>
      <c r="Q57" s="39"/>
      <c r="R57" s="39"/>
      <c r="W57" s="40" t="s">
        <v>32</v>
      </c>
      <c r="X57" s="57"/>
      <c r="Y57" s="56" t="s">
        <v>79</v>
      </c>
      <c r="Z57" s="31"/>
      <c r="AA57" s="31"/>
      <c r="AB57" s="54"/>
      <c r="AC57" s="54"/>
      <c r="AD57" s="54"/>
      <c r="AE57" s="54"/>
      <c r="AF57" s="54"/>
      <c r="AG57" s="55"/>
      <c r="AH57" s="93" t="s">
        <v>83</v>
      </c>
      <c r="AI57" s="94"/>
      <c r="AJ57" s="94"/>
      <c r="AK57" s="94"/>
      <c r="AL57" s="94"/>
      <c r="AM57" s="95"/>
      <c r="AN57"/>
      <c r="AO57"/>
    </row>
    <row r="58" spans="1:41" s="34" customFormat="1" ht="18" customHeight="1" x14ac:dyDescent="0.25">
      <c r="A58" s="36" t="s">
        <v>26</v>
      </c>
      <c r="B58" s="30"/>
      <c r="C58" s="29"/>
      <c r="D58" s="29"/>
      <c r="E58" s="41"/>
      <c r="F58" s="41"/>
      <c r="G58" s="9"/>
      <c r="I58" s="42" t="s">
        <v>29</v>
      </c>
      <c r="J58" s="29"/>
      <c r="K58" s="41"/>
      <c r="L58" s="41"/>
      <c r="M58" s="41"/>
      <c r="N58" s="9"/>
      <c r="O58" s="35"/>
      <c r="P58" s="35"/>
      <c r="Q58" s="35"/>
      <c r="R58" s="35"/>
      <c r="W58" s="40" t="s">
        <v>82</v>
      </c>
      <c r="Y58" s="56" t="s">
        <v>78</v>
      </c>
      <c r="Z58" s="31"/>
      <c r="AA58" s="31"/>
      <c r="AB58" s="54"/>
      <c r="AC58" s="54"/>
      <c r="AD58" s="54"/>
      <c r="AE58" s="54"/>
      <c r="AF58" s="54"/>
      <c r="AG58" s="55"/>
      <c r="AH58" s="66" t="s">
        <v>19</v>
      </c>
      <c r="AI58" s="67"/>
      <c r="AJ58" s="67"/>
      <c r="AK58" s="67"/>
      <c r="AL58" s="67"/>
      <c r="AM58" s="68"/>
      <c r="AN58"/>
      <c r="AO58"/>
    </row>
  </sheetData>
  <sheetProtection algorithmName="SHA-512" hashValue="bVZJyyV/rlvL96Fjov+FkzvBKoiSazE1cjO09Tx+2ct7LPoJYKGhOm0Qlkw92Gi+mBnJKrAotr5J97myT7wbCA==" saltValue="SzGvPOIQrqRv67OV1dghUQ==" spinCount="100000" sheet="1" objects="1" scenarios="1" selectLockedCells="1"/>
  <mergeCells count="248">
    <mergeCell ref="A38:W38"/>
    <mergeCell ref="A22:D22"/>
    <mergeCell ref="A23:D23"/>
    <mergeCell ref="P27:Q27"/>
    <mergeCell ref="R27:S27"/>
    <mergeCell ref="R25:S25"/>
    <mergeCell ref="A26:D26"/>
    <mergeCell ref="A27:D27"/>
    <mergeCell ref="P23:Q23"/>
    <mergeCell ref="V24:W24"/>
    <mergeCell ref="R24:S24"/>
    <mergeCell ref="R22:S22"/>
    <mergeCell ref="A28:D28"/>
    <mergeCell ref="V22:W22"/>
    <mergeCell ref="R28:S28"/>
    <mergeCell ref="T28:U28"/>
    <mergeCell ref="F37:W37"/>
    <mergeCell ref="F22:N22"/>
    <mergeCell ref="F23:N23"/>
    <mergeCell ref="F24:N24"/>
    <mergeCell ref="A25:D25"/>
    <mergeCell ref="R26:S26"/>
    <mergeCell ref="T26:U26"/>
    <mergeCell ref="A37:E37"/>
    <mergeCell ref="AC3:AG3"/>
    <mergeCell ref="AC2:AG2"/>
    <mergeCell ref="AH18:AM18"/>
    <mergeCell ref="AH26:AM26"/>
    <mergeCell ref="AH22:AM22"/>
    <mergeCell ref="A24:D24"/>
    <mergeCell ref="V23:W23"/>
    <mergeCell ref="A14:D16"/>
    <mergeCell ref="A17:D17"/>
    <mergeCell ref="A18:D18"/>
    <mergeCell ref="A19:D19"/>
    <mergeCell ref="P18:Q18"/>
    <mergeCell ref="R18:S18"/>
    <mergeCell ref="P19:Q19"/>
    <mergeCell ref="F14:N16"/>
    <mergeCell ref="F17:N17"/>
    <mergeCell ref="F18:N18"/>
    <mergeCell ref="F19:N19"/>
    <mergeCell ref="R19:S19"/>
    <mergeCell ref="A20:D20"/>
    <mergeCell ref="A21:D21"/>
    <mergeCell ref="P22:Q22"/>
    <mergeCell ref="F20:N20"/>
    <mergeCell ref="K3:T3"/>
    <mergeCell ref="Y37:Z37"/>
    <mergeCell ref="AA37:AB37"/>
    <mergeCell ref="A50:D50"/>
    <mergeCell ref="AC37:AD37"/>
    <mergeCell ref="AH37:AM37"/>
    <mergeCell ref="Y38:AB38"/>
    <mergeCell ref="AH25:AM25"/>
    <mergeCell ref="AC26:AD26"/>
    <mergeCell ref="AC27:AD27"/>
    <mergeCell ref="AC28:AD28"/>
    <mergeCell ref="AC25:AD25"/>
    <mergeCell ref="F28:N28"/>
    <mergeCell ref="F25:N25"/>
    <mergeCell ref="F26:N26"/>
    <mergeCell ref="F27:N27"/>
    <mergeCell ref="T25:U25"/>
    <mergeCell ref="Y25:Z25"/>
    <mergeCell ref="AA25:AB25"/>
    <mergeCell ref="P28:Q28"/>
    <mergeCell ref="V27:W27"/>
    <mergeCell ref="V28:W28"/>
    <mergeCell ref="V26:W26"/>
    <mergeCell ref="V25:W25"/>
    <mergeCell ref="P26:Q26"/>
    <mergeCell ref="A52:D52"/>
    <mergeCell ref="Y52:Z52"/>
    <mergeCell ref="AA52:AB52"/>
    <mergeCell ref="AC52:AD52"/>
    <mergeCell ref="AH52:AM52"/>
    <mergeCell ref="Y32:Z34"/>
    <mergeCell ref="AA32:AB34"/>
    <mergeCell ref="AC32:AD34"/>
    <mergeCell ref="AH32:AM34"/>
    <mergeCell ref="Y35:Z35"/>
    <mergeCell ref="AA35:AB35"/>
    <mergeCell ref="AC35:AD35"/>
    <mergeCell ref="AH35:AM35"/>
    <mergeCell ref="AC50:AD50"/>
    <mergeCell ref="Y36:Z36"/>
    <mergeCell ref="AA36:AB36"/>
    <mergeCell ref="AC36:AD36"/>
    <mergeCell ref="T51:U51"/>
    <mergeCell ref="P51:Q51"/>
    <mergeCell ref="AH50:AM50"/>
    <mergeCell ref="F52:W52"/>
    <mergeCell ref="F34:W34"/>
    <mergeCell ref="A32:W33"/>
    <mergeCell ref="Y51:Z51"/>
    <mergeCell ref="A4:J4"/>
    <mergeCell ref="A5:J5"/>
    <mergeCell ref="A6:J6"/>
    <mergeCell ref="A7:J7"/>
    <mergeCell ref="A11:J11"/>
    <mergeCell ref="A8:J8"/>
    <mergeCell ref="A10:J10"/>
    <mergeCell ref="A9:J9"/>
    <mergeCell ref="R21:S21"/>
    <mergeCell ref="A13:AM13"/>
    <mergeCell ref="A2:J2"/>
    <mergeCell ref="R23:S23"/>
    <mergeCell ref="P24:Q24"/>
    <mergeCell ref="AK1:AM1"/>
    <mergeCell ref="AC9:AM11"/>
    <mergeCell ref="AC5:AM7"/>
    <mergeCell ref="U3:AB3"/>
    <mergeCell ref="U5:AB7"/>
    <mergeCell ref="U9:AB11"/>
    <mergeCell ref="T18:U18"/>
    <mergeCell ref="V18:W18"/>
    <mergeCell ref="V16:W16"/>
    <mergeCell ref="V17:W17"/>
    <mergeCell ref="P14:W15"/>
    <mergeCell ref="R17:S17"/>
    <mergeCell ref="T16:U16"/>
    <mergeCell ref="P16:Q16"/>
    <mergeCell ref="R16:S16"/>
    <mergeCell ref="P17:Q17"/>
    <mergeCell ref="J1:AI1"/>
    <mergeCell ref="K5:T7"/>
    <mergeCell ref="K9:T11"/>
    <mergeCell ref="T22:U22"/>
    <mergeCell ref="A3:J3"/>
    <mergeCell ref="Y27:Z27"/>
    <mergeCell ref="Y26:Z26"/>
    <mergeCell ref="P21:Q21"/>
    <mergeCell ref="AE27:AF27"/>
    <mergeCell ref="T27:U27"/>
    <mergeCell ref="F21:N21"/>
    <mergeCell ref="P25:Q25"/>
    <mergeCell ref="Y23:Z23"/>
    <mergeCell ref="AA27:AB27"/>
    <mergeCell ref="AE25:AF25"/>
    <mergeCell ref="AE26:AF26"/>
    <mergeCell ref="AA26:AB26"/>
    <mergeCell ref="Y29:AB29"/>
    <mergeCell ref="AH29:AM29"/>
    <mergeCell ref="AA28:AB28"/>
    <mergeCell ref="Y28:Z28"/>
    <mergeCell ref="A36:E36"/>
    <mergeCell ref="A34:E34"/>
    <mergeCell ref="K2:T2"/>
    <mergeCell ref="AH27:AM27"/>
    <mergeCell ref="AC21:AD21"/>
    <mergeCell ref="AC20:AD20"/>
    <mergeCell ref="P20:Q20"/>
    <mergeCell ref="R20:S20"/>
    <mergeCell ref="T19:U19"/>
    <mergeCell ref="AC19:AD19"/>
    <mergeCell ref="AH19:AM19"/>
    <mergeCell ref="AH20:AM20"/>
    <mergeCell ref="AC24:AD24"/>
    <mergeCell ref="V19:W19"/>
    <mergeCell ref="T23:U23"/>
    <mergeCell ref="Y22:Z22"/>
    <mergeCell ref="Y24:Z24"/>
    <mergeCell ref="V20:W20"/>
    <mergeCell ref="V21:W21"/>
    <mergeCell ref="T24:U24"/>
    <mergeCell ref="R50:S50"/>
    <mergeCell ref="R51:S51"/>
    <mergeCell ref="T50:U50"/>
    <mergeCell ref="A47:AM48"/>
    <mergeCell ref="F50:N50"/>
    <mergeCell ref="A51:D51"/>
    <mergeCell ref="F51:N51"/>
    <mergeCell ref="A49:K49"/>
    <mergeCell ref="P50:Q50"/>
    <mergeCell ref="V50:W50"/>
    <mergeCell ref="V51:W51"/>
    <mergeCell ref="AE28:AF28"/>
    <mergeCell ref="AH3:AM3"/>
    <mergeCell ref="AH2:AM2"/>
    <mergeCell ref="U2:AB2"/>
    <mergeCell ref="AC4:AM4"/>
    <mergeCell ref="AC8:AM8"/>
    <mergeCell ref="AA21:AB21"/>
    <mergeCell ref="T20:U20"/>
    <mergeCell ref="AE14:AF16"/>
    <mergeCell ref="Y21:Z21"/>
    <mergeCell ref="Y20:Z20"/>
    <mergeCell ref="K8:T8"/>
    <mergeCell ref="U8:AB8"/>
    <mergeCell ref="T17:U17"/>
    <mergeCell ref="T21:U21"/>
    <mergeCell ref="Y18:Z18"/>
    <mergeCell ref="K4:T4"/>
    <mergeCell ref="Y17:Z17"/>
    <mergeCell ref="Y14:Z16"/>
    <mergeCell ref="Y19:Z19"/>
    <mergeCell ref="AC14:AD16"/>
    <mergeCell ref="AH28:AM28"/>
    <mergeCell ref="AE22:AF22"/>
    <mergeCell ref="AE23:AF23"/>
    <mergeCell ref="AH14:AM16"/>
    <mergeCell ref="AH17:AM17"/>
    <mergeCell ref="AA14:AB16"/>
    <mergeCell ref="AA17:AB17"/>
    <mergeCell ref="AH23:AM23"/>
    <mergeCell ref="AH24:AM24"/>
    <mergeCell ref="AC17:AD17"/>
    <mergeCell ref="AC22:AD22"/>
    <mergeCell ref="AC23:AD23"/>
    <mergeCell ref="AE17:AF17"/>
    <mergeCell ref="AE18:AF18"/>
    <mergeCell ref="AE19:AF19"/>
    <mergeCell ref="AE20:AF20"/>
    <mergeCell ref="AE21:AF21"/>
    <mergeCell ref="AH21:AM21"/>
    <mergeCell ref="AC18:AD18"/>
    <mergeCell ref="AE24:AF24"/>
    <mergeCell ref="AA24:AB24"/>
    <mergeCell ref="AA22:AB22"/>
    <mergeCell ref="AA23:AB23"/>
    <mergeCell ref="AA18:AB18"/>
    <mergeCell ref="AA19:AB19"/>
    <mergeCell ref="AA20:AB20"/>
    <mergeCell ref="AH58:AM58"/>
    <mergeCell ref="AH56:AM56"/>
    <mergeCell ref="AC29:AE29"/>
    <mergeCell ref="AE37:AF37"/>
    <mergeCell ref="AE36:AF36"/>
    <mergeCell ref="AE35:AF35"/>
    <mergeCell ref="AE32:AF34"/>
    <mergeCell ref="AE50:AF50"/>
    <mergeCell ref="AE51:AF51"/>
    <mergeCell ref="AE52:AF52"/>
    <mergeCell ref="AC38:AE38"/>
    <mergeCell ref="AH38:AM38"/>
    <mergeCell ref="AH36:AM36"/>
    <mergeCell ref="AH51:AM51"/>
    <mergeCell ref="AH55:AM55"/>
    <mergeCell ref="AH57:AM57"/>
    <mergeCell ref="A31:AM31"/>
    <mergeCell ref="A35:E35"/>
    <mergeCell ref="F35:W35"/>
    <mergeCell ref="F36:W36"/>
    <mergeCell ref="AA51:AB51"/>
    <mergeCell ref="AC51:AD51"/>
    <mergeCell ref="Y50:Z50"/>
    <mergeCell ref="AA50:AB50"/>
  </mergeCells>
  <conditionalFormatting sqref="P17:W28 Y17:Z28">
    <cfRule type="expression" dxfId="4" priority="15">
      <formula>NOT(ISBLANK($F17))</formula>
    </cfRule>
  </conditionalFormatting>
  <conditionalFormatting sqref="AA17:AB28">
    <cfRule type="expression" dxfId="3" priority="12">
      <formula>NOT(ISBLANK($F17))</formula>
    </cfRule>
  </conditionalFormatting>
  <conditionalFormatting sqref="F17:N28">
    <cfRule type="expression" dxfId="2" priority="4">
      <formula>NOT(ISBLANK($F17))</formula>
    </cfRule>
  </conditionalFormatting>
  <conditionalFormatting sqref="F35:W37 AA35:AB37">
    <cfRule type="expression" dxfId="1" priority="3">
      <formula>OR(NOT(ISBLANK($F35)),NOT(ISBLANK($A35)))</formula>
    </cfRule>
  </conditionalFormatting>
  <conditionalFormatting sqref="Y35:Z37 AE35:AF37">
    <cfRule type="expression" dxfId="0" priority="1">
      <formula>OR(NOT(ISBLANK($F35)),NOT(ISBLANK($A35)))</formula>
    </cfRule>
  </conditionalFormatting>
  <dataValidations count="4">
    <dataValidation allowBlank="1" showInputMessage="1" showErrorMessage="1" prompt="(neue Zeile mit Alt + Enter)" sqref="K9:AM11 K5:AM7" xr:uid="{00000000-0002-0000-0000-000000000000}"/>
    <dataValidation allowBlank="1" sqref="A17:E28 A50:E52 AC35:AE37 A35:A37 F52 AG35:AM37 X52:AM52 O50:AM51 Y35:Z37 O17:Z28 AC17:AM28" xr:uid="{00000000-0002-0000-0000-000001000000}"/>
    <dataValidation type="list" allowBlank="1" sqref="F17:N28 F50:N51" xr:uid="{00000000-0002-0000-0000-000002000000}">
      <formula1>Typ</formula1>
    </dataValidation>
    <dataValidation type="whole" operator="greaterThanOrEqual" allowBlank="1" showInputMessage="1" showErrorMessage="1" errorTitle="STÜCKZAHLEN" error="Es sind nur ganze Körbe bestellbar." sqref="AA17:AB28 AA35:AB37" xr:uid="{7C6B79F8-2426-4D1B-9E61-81055B4C7F87}">
      <formula1>1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5" orientation="portrait" r:id="rId1"/>
  <ignoredErrors>
    <ignoredError sqref="Q17 S17 U17 W17 AE17:AF2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B1:H56"/>
  <sheetViews>
    <sheetView zoomScale="85" zoomScaleNormal="85" workbookViewId="0"/>
  </sheetViews>
  <sheetFormatPr baseColWidth="10" defaultRowHeight="15" x14ac:dyDescent="0.25"/>
  <cols>
    <col min="1" max="1" width="4.140625" style="47" customWidth="1"/>
    <col min="2" max="2" width="23.7109375" style="50" customWidth="1"/>
    <col min="3" max="7" width="11.42578125" style="50"/>
    <col min="8" max="16384" width="11.42578125" style="47"/>
  </cols>
  <sheetData>
    <row r="1" spans="2:8" x14ac:dyDescent="0.25">
      <c r="B1" s="50">
        <v>1</v>
      </c>
      <c r="C1" s="50">
        <v>2</v>
      </c>
      <c r="D1" s="50">
        <v>3</v>
      </c>
      <c r="E1" s="50">
        <v>4</v>
      </c>
      <c r="F1" s="50">
        <v>5</v>
      </c>
      <c r="G1" s="50">
        <v>6</v>
      </c>
      <c r="H1" s="50">
        <v>7</v>
      </c>
    </row>
    <row r="2" spans="2:8" x14ac:dyDescent="0.25">
      <c r="B2" s="51" t="s">
        <v>1</v>
      </c>
      <c r="C2" s="51" t="s">
        <v>15</v>
      </c>
      <c r="D2" s="52" t="s">
        <v>16</v>
      </c>
      <c r="E2" s="51" t="s">
        <v>35</v>
      </c>
      <c r="F2" s="51" t="s">
        <v>36</v>
      </c>
      <c r="G2" s="51" t="s">
        <v>34</v>
      </c>
      <c r="H2" s="51" t="s">
        <v>76</v>
      </c>
    </row>
    <row r="4" spans="2:8" x14ac:dyDescent="0.25">
      <c r="B4" s="50" t="s">
        <v>41</v>
      </c>
      <c r="C4" s="50">
        <v>10</v>
      </c>
      <c r="D4" s="50">
        <v>100</v>
      </c>
      <c r="E4" s="50">
        <v>100</v>
      </c>
      <c r="F4" s="50">
        <v>100</v>
      </c>
      <c r="G4" s="50">
        <v>750</v>
      </c>
      <c r="H4" s="62">
        <v>4.8</v>
      </c>
    </row>
    <row r="5" spans="2:8" x14ac:dyDescent="0.25">
      <c r="B5" s="50" t="s">
        <v>42</v>
      </c>
      <c r="C5" s="50">
        <v>10</v>
      </c>
      <c r="D5" s="50">
        <v>100</v>
      </c>
      <c r="E5" s="50">
        <v>110</v>
      </c>
      <c r="F5" s="50">
        <v>110</v>
      </c>
      <c r="G5" s="50">
        <v>750</v>
      </c>
      <c r="H5" s="62">
        <v>5</v>
      </c>
    </row>
    <row r="6" spans="2:8" x14ac:dyDescent="0.25">
      <c r="B6" s="50" t="s">
        <v>43</v>
      </c>
      <c r="C6" s="50">
        <v>10</v>
      </c>
      <c r="D6" s="50">
        <v>100</v>
      </c>
      <c r="E6" s="50">
        <v>120</v>
      </c>
      <c r="F6" s="50">
        <v>120</v>
      </c>
      <c r="G6" s="50">
        <v>750</v>
      </c>
      <c r="H6" s="62">
        <v>5.0999999999999996</v>
      </c>
    </row>
    <row r="7" spans="2:8" x14ac:dyDescent="0.25">
      <c r="B7" s="50" t="s">
        <v>44</v>
      </c>
      <c r="C7" s="50">
        <v>10</v>
      </c>
      <c r="D7" s="50">
        <v>100</v>
      </c>
      <c r="E7" s="50">
        <v>130</v>
      </c>
      <c r="F7" s="50">
        <v>130</v>
      </c>
      <c r="G7" s="50">
        <v>750</v>
      </c>
      <c r="H7" s="62">
        <v>5.3</v>
      </c>
    </row>
    <row r="8" spans="2:8" x14ac:dyDescent="0.25">
      <c r="B8" s="50" t="s">
        <v>45</v>
      </c>
      <c r="C8" s="50">
        <v>10</v>
      </c>
      <c r="D8" s="50">
        <v>100</v>
      </c>
      <c r="E8" s="50">
        <v>140</v>
      </c>
      <c r="F8" s="50">
        <v>140</v>
      </c>
      <c r="G8" s="50">
        <v>750</v>
      </c>
      <c r="H8" s="62">
        <v>5.4</v>
      </c>
    </row>
    <row r="9" spans="2:8" x14ac:dyDescent="0.25">
      <c r="B9" s="50" t="s">
        <v>46</v>
      </c>
      <c r="C9" s="50">
        <v>10</v>
      </c>
      <c r="D9" s="50">
        <v>100</v>
      </c>
      <c r="E9" s="50">
        <v>150</v>
      </c>
      <c r="F9" s="50">
        <v>150</v>
      </c>
      <c r="G9" s="50">
        <v>750</v>
      </c>
      <c r="H9" s="62">
        <v>5.6</v>
      </c>
    </row>
    <row r="10" spans="2:8" x14ac:dyDescent="0.25">
      <c r="B10" s="50" t="s">
        <v>47</v>
      </c>
      <c r="C10" s="50">
        <v>10</v>
      </c>
      <c r="D10" s="50">
        <v>100</v>
      </c>
      <c r="E10" s="50">
        <v>160</v>
      </c>
      <c r="F10" s="50">
        <v>160</v>
      </c>
      <c r="G10" s="50">
        <v>750</v>
      </c>
      <c r="H10" s="62">
        <v>5.7</v>
      </c>
    </row>
    <row r="11" spans="2:8" x14ac:dyDescent="0.25">
      <c r="B11" s="50" t="s">
        <v>48</v>
      </c>
      <c r="C11" s="50">
        <v>12</v>
      </c>
      <c r="D11" s="50">
        <v>100</v>
      </c>
      <c r="E11" s="50">
        <v>170</v>
      </c>
      <c r="F11" s="50">
        <v>170</v>
      </c>
      <c r="G11" s="50">
        <v>750</v>
      </c>
      <c r="H11" s="63">
        <v>8.6999999999999993</v>
      </c>
    </row>
    <row r="12" spans="2:8" x14ac:dyDescent="0.25">
      <c r="B12" s="50" t="s">
        <v>49</v>
      </c>
      <c r="C12" s="50">
        <v>12</v>
      </c>
      <c r="D12" s="50">
        <v>100</v>
      </c>
      <c r="E12" s="50">
        <v>180</v>
      </c>
      <c r="F12" s="50">
        <v>180</v>
      </c>
      <c r="G12" s="50">
        <v>750</v>
      </c>
      <c r="H12" s="62">
        <v>8.9</v>
      </c>
    </row>
    <row r="13" spans="2:8" s="53" customFormat="1" x14ac:dyDescent="0.25">
      <c r="B13" s="53" t="s">
        <v>50</v>
      </c>
      <c r="C13" s="50">
        <v>12</v>
      </c>
      <c r="D13" s="50">
        <v>100</v>
      </c>
      <c r="E13" s="50">
        <v>190</v>
      </c>
      <c r="F13" s="50">
        <v>190</v>
      </c>
      <c r="G13" s="50">
        <v>750</v>
      </c>
      <c r="H13" s="62">
        <v>9.1</v>
      </c>
    </row>
    <row r="14" spans="2:8" s="50" customFormat="1" x14ac:dyDescent="0.25">
      <c r="B14" s="50" t="s">
        <v>51</v>
      </c>
      <c r="C14" s="50">
        <v>12</v>
      </c>
      <c r="D14" s="50">
        <v>100</v>
      </c>
      <c r="E14" s="50">
        <v>200</v>
      </c>
      <c r="F14" s="50">
        <v>200</v>
      </c>
      <c r="G14" s="50">
        <v>750</v>
      </c>
      <c r="H14" s="62">
        <v>9.3000000000000007</v>
      </c>
    </row>
    <row r="15" spans="2:8" s="50" customFormat="1" x14ac:dyDescent="0.25">
      <c r="B15" s="50" t="s">
        <v>52</v>
      </c>
      <c r="C15" s="50">
        <v>12</v>
      </c>
      <c r="D15" s="50">
        <v>100</v>
      </c>
      <c r="E15" s="50">
        <v>210</v>
      </c>
      <c r="F15" s="50">
        <v>210</v>
      </c>
      <c r="G15" s="50">
        <v>750</v>
      </c>
      <c r="H15" s="62">
        <v>9.5</v>
      </c>
    </row>
    <row r="16" spans="2:8" s="50" customFormat="1" x14ac:dyDescent="0.25">
      <c r="B16" s="50" t="s">
        <v>53</v>
      </c>
      <c r="C16" s="50">
        <v>12</v>
      </c>
      <c r="D16" s="50">
        <v>100</v>
      </c>
      <c r="E16" s="50">
        <v>220</v>
      </c>
      <c r="F16" s="50">
        <v>220</v>
      </c>
      <c r="G16" s="50">
        <v>750</v>
      </c>
      <c r="H16" s="62">
        <v>9.6999999999999993</v>
      </c>
    </row>
    <row r="17" spans="2:8" s="50" customFormat="1" x14ac:dyDescent="0.25">
      <c r="B17" s="50" t="s">
        <v>54</v>
      </c>
      <c r="C17" s="50">
        <v>12</v>
      </c>
      <c r="D17" s="50">
        <v>100</v>
      </c>
      <c r="E17" s="50">
        <v>230</v>
      </c>
      <c r="F17" s="50">
        <v>230</v>
      </c>
      <c r="G17" s="50">
        <v>750</v>
      </c>
      <c r="H17" s="62">
        <v>9.9</v>
      </c>
    </row>
    <row r="18" spans="2:8" s="50" customFormat="1" x14ac:dyDescent="0.25">
      <c r="B18" s="50" t="s">
        <v>55</v>
      </c>
      <c r="C18" s="50">
        <v>12</v>
      </c>
      <c r="D18" s="50">
        <v>100</v>
      </c>
      <c r="E18" s="50">
        <v>240</v>
      </c>
      <c r="F18" s="50">
        <v>240</v>
      </c>
      <c r="G18" s="50">
        <v>750</v>
      </c>
      <c r="H18" s="62">
        <v>10.199999999999999</v>
      </c>
    </row>
    <row r="19" spans="2:8" s="50" customFormat="1" x14ac:dyDescent="0.25">
      <c r="B19" s="50" t="s">
        <v>56</v>
      </c>
      <c r="C19" s="50">
        <v>12</v>
      </c>
      <c r="D19" s="50">
        <v>100</v>
      </c>
      <c r="E19" s="50">
        <v>250</v>
      </c>
      <c r="F19" s="50">
        <v>250</v>
      </c>
      <c r="G19" s="50">
        <v>750</v>
      </c>
      <c r="H19" s="62">
        <v>10.4</v>
      </c>
    </row>
    <row r="20" spans="2:8" s="50" customFormat="1" x14ac:dyDescent="0.25">
      <c r="B20" s="50" t="s">
        <v>57</v>
      </c>
      <c r="C20" s="50">
        <v>12</v>
      </c>
      <c r="D20" s="50">
        <v>100</v>
      </c>
      <c r="E20" s="50">
        <v>260</v>
      </c>
      <c r="F20" s="50">
        <v>260</v>
      </c>
      <c r="G20" s="50">
        <v>750</v>
      </c>
      <c r="H20" s="62">
        <v>10.6</v>
      </c>
    </row>
    <row r="21" spans="2:8" s="50" customFormat="1" x14ac:dyDescent="0.25">
      <c r="B21" s="50" t="s">
        <v>58</v>
      </c>
      <c r="C21" s="50">
        <v>12</v>
      </c>
      <c r="D21" s="50">
        <v>100</v>
      </c>
      <c r="E21" s="50">
        <v>270</v>
      </c>
      <c r="F21" s="50">
        <v>270</v>
      </c>
      <c r="G21" s="50">
        <v>750</v>
      </c>
      <c r="H21" s="62">
        <v>10.8</v>
      </c>
    </row>
    <row r="22" spans="2:8" s="50" customFormat="1" x14ac:dyDescent="0.25">
      <c r="B22" s="50" t="s">
        <v>59</v>
      </c>
      <c r="C22" s="50">
        <v>12</v>
      </c>
      <c r="D22" s="50">
        <v>100</v>
      </c>
      <c r="E22" s="50">
        <v>280</v>
      </c>
      <c r="F22" s="50">
        <v>280</v>
      </c>
      <c r="G22" s="50">
        <v>750</v>
      </c>
      <c r="H22" s="62">
        <v>11</v>
      </c>
    </row>
    <row r="23" spans="2:8" s="50" customFormat="1" x14ac:dyDescent="0.25">
      <c r="B23" s="50" t="s">
        <v>60</v>
      </c>
      <c r="C23" s="50">
        <v>12</v>
      </c>
      <c r="D23" s="50">
        <v>100</v>
      </c>
      <c r="E23" s="50">
        <v>290</v>
      </c>
      <c r="F23" s="50">
        <v>290</v>
      </c>
      <c r="G23" s="50">
        <v>750</v>
      </c>
      <c r="H23" s="62">
        <v>11.2</v>
      </c>
    </row>
    <row r="24" spans="2:8" s="50" customFormat="1" x14ac:dyDescent="0.25">
      <c r="B24" s="50" t="s">
        <v>61</v>
      </c>
      <c r="C24" s="50">
        <v>12</v>
      </c>
      <c r="D24" s="50">
        <v>100</v>
      </c>
      <c r="E24" s="50">
        <v>300</v>
      </c>
      <c r="F24" s="50">
        <v>300</v>
      </c>
      <c r="G24" s="50">
        <v>750</v>
      </c>
      <c r="H24" s="62">
        <v>11.4</v>
      </c>
    </row>
    <row r="25" spans="2:8" s="50" customFormat="1" x14ac:dyDescent="0.25">
      <c r="B25" s="50" t="s">
        <v>62</v>
      </c>
      <c r="C25" s="50">
        <v>12</v>
      </c>
      <c r="D25" s="50">
        <v>100</v>
      </c>
      <c r="E25" s="50">
        <v>310</v>
      </c>
      <c r="F25" s="50">
        <v>310</v>
      </c>
      <c r="G25" s="50">
        <v>750</v>
      </c>
      <c r="H25" s="62">
        <v>11.7</v>
      </c>
    </row>
    <row r="26" spans="2:8" s="50" customFormat="1" x14ac:dyDescent="0.25">
      <c r="B26" s="50" t="s">
        <v>63</v>
      </c>
      <c r="C26" s="50">
        <v>12</v>
      </c>
      <c r="D26" s="50">
        <v>100</v>
      </c>
      <c r="E26" s="50">
        <v>320</v>
      </c>
      <c r="F26" s="50">
        <v>320</v>
      </c>
      <c r="G26" s="50">
        <v>750</v>
      </c>
      <c r="H26" s="62">
        <v>11.9</v>
      </c>
    </row>
    <row r="27" spans="2:8" s="50" customFormat="1" x14ac:dyDescent="0.25">
      <c r="B27" s="50" t="s">
        <v>64</v>
      </c>
      <c r="C27" s="50">
        <v>12</v>
      </c>
      <c r="D27" s="50">
        <v>100</v>
      </c>
      <c r="E27" s="50">
        <v>330</v>
      </c>
      <c r="F27" s="50">
        <v>330</v>
      </c>
      <c r="G27" s="50">
        <v>750</v>
      </c>
      <c r="H27" s="62">
        <v>12.1</v>
      </c>
    </row>
    <row r="28" spans="2:8" s="50" customFormat="1" x14ac:dyDescent="0.25">
      <c r="B28" s="50" t="s">
        <v>65</v>
      </c>
      <c r="C28" s="50">
        <v>12</v>
      </c>
      <c r="D28" s="50">
        <v>100</v>
      </c>
      <c r="E28" s="50">
        <v>340</v>
      </c>
      <c r="F28" s="50">
        <v>340</v>
      </c>
      <c r="G28" s="50">
        <v>750</v>
      </c>
      <c r="H28" s="62">
        <v>12.3</v>
      </c>
    </row>
    <row r="29" spans="2:8" s="50" customFormat="1" x14ac:dyDescent="0.25">
      <c r="B29" s="50" t="s">
        <v>66</v>
      </c>
      <c r="C29" s="50">
        <v>12</v>
      </c>
      <c r="D29" s="50">
        <v>75</v>
      </c>
      <c r="E29" s="50">
        <v>350</v>
      </c>
      <c r="F29" s="50">
        <v>350</v>
      </c>
      <c r="G29" s="50">
        <v>750</v>
      </c>
      <c r="H29" s="62">
        <v>14.9</v>
      </c>
    </row>
    <row r="30" spans="2:8" s="50" customFormat="1" x14ac:dyDescent="0.25">
      <c r="B30" s="50" t="s">
        <v>67</v>
      </c>
      <c r="C30" s="50">
        <v>12</v>
      </c>
      <c r="D30" s="50">
        <v>75</v>
      </c>
      <c r="E30" s="50">
        <v>360</v>
      </c>
      <c r="F30" s="50">
        <v>360</v>
      </c>
      <c r="G30" s="50">
        <v>750</v>
      </c>
      <c r="H30" s="62">
        <v>15.2</v>
      </c>
    </row>
    <row r="31" spans="2:8" s="50" customFormat="1" x14ac:dyDescent="0.25">
      <c r="B31" s="50" t="s">
        <v>68</v>
      </c>
      <c r="C31" s="50">
        <v>12</v>
      </c>
      <c r="D31" s="50">
        <v>75</v>
      </c>
      <c r="E31" s="50">
        <v>370</v>
      </c>
      <c r="F31" s="50">
        <v>370</v>
      </c>
      <c r="G31" s="50">
        <v>750</v>
      </c>
      <c r="H31" s="62">
        <v>15.5</v>
      </c>
    </row>
    <row r="32" spans="2:8" s="50" customFormat="1" x14ac:dyDescent="0.25">
      <c r="B32" s="50" t="s">
        <v>69</v>
      </c>
      <c r="C32" s="50">
        <v>12</v>
      </c>
      <c r="D32" s="50">
        <v>75</v>
      </c>
      <c r="E32" s="50">
        <v>380</v>
      </c>
      <c r="F32" s="50">
        <v>380</v>
      </c>
      <c r="G32" s="50">
        <v>750</v>
      </c>
      <c r="H32" s="62">
        <v>15.7</v>
      </c>
    </row>
    <row r="33" spans="2:8" s="50" customFormat="1" x14ac:dyDescent="0.25">
      <c r="B33" s="50" t="s">
        <v>70</v>
      </c>
      <c r="C33" s="50">
        <v>12</v>
      </c>
      <c r="D33" s="50">
        <v>75</v>
      </c>
      <c r="E33" s="50">
        <v>390</v>
      </c>
      <c r="F33" s="50">
        <v>390</v>
      </c>
      <c r="G33" s="50">
        <v>750</v>
      </c>
      <c r="H33" s="62">
        <v>16</v>
      </c>
    </row>
    <row r="34" spans="2:8" s="50" customFormat="1" x14ac:dyDescent="0.25">
      <c r="B34" s="50" t="s">
        <v>71</v>
      </c>
      <c r="C34" s="50">
        <v>12</v>
      </c>
      <c r="D34" s="50">
        <v>75</v>
      </c>
      <c r="E34" s="50">
        <v>400</v>
      </c>
      <c r="F34" s="50">
        <v>400</v>
      </c>
      <c r="G34" s="50">
        <v>750</v>
      </c>
      <c r="H34" s="62">
        <v>16.3</v>
      </c>
    </row>
    <row r="35" spans="2:8" s="50" customFormat="1" x14ac:dyDescent="0.25"/>
    <row r="36" spans="2:8" s="50" customFormat="1" x14ac:dyDescent="0.25"/>
    <row r="37" spans="2:8" s="50" customFormat="1" x14ac:dyDescent="0.25"/>
    <row r="38" spans="2:8" s="50" customFormat="1" x14ac:dyDescent="0.25"/>
    <row r="39" spans="2:8" s="50" customFormat="1" x14ac:dyDescent="0.25"/>
    <row r="40" spans="2:8" s="50" customFormat="1" x14ac:dyDescent="0.25"/>
    <row r="41" spans="2:8" s="50" customFormat="1" x14ac:dyDescent="0.25"/>
    <row r="42" spans="2:8" s="50" customFormat="1" x14ac:dyDescent="0.25"/>
    <row r="43" spans="2:8" s="50" customFormat="1" x14ac:dyDescent="0.25"/>
    <row r="44" spans="2:8" s="50" customFormat="1" x14ac:dyDescent="0.25"/>
    <row r="45" spans="2:8" s="50" customFormat="1" x14ac:dyDescent="0.25"/>
    <row r="46" spans="2:8" s="50" customFormat="1" x14ac:dyDescent="0.25"/>
    <row r="47" spans="2:8" s="50" customFormat="1" x14ac:dyDescent="0.25"/>
    <row r="48" spans="2:8" s="50" customFormat="1" x14ac:dyDescent="0.25"/>
    <row r="49" s="50" customFormat="1" x14ac:dyDescent="0.25"/>
    <row r="50" s="50" customFormat="1" x14ac:dyDescent="0.25"/>
    <row r="51" s="50" customFormat="1" x14ac:dyDescent="0.25"/>
    <row r="52" s="50" customFormat="1" x14ac:dyDescent="0.25"/>
    <row r="53" s="50" customFormat="1" x14ac:dyDescent="0.25"/>
    <row r="54" s="50" customFormat="1" x14ac:dyDescent="0.25"/>
    <row r="55" s="50" customFormat="1" x14ac:dyDescent="0.25"/>
    <row r="56" s="50" customFormat="1" x14ac:dyDescent="0.25"/>
  </sheetData>
  <sheetProtection password="C1ED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RB-Dokument" ma:contentTypeID="0x0101006AC3765A0786A4449984FA652873004400511D18096C7E674580DC7915FAE74FB1" ma:contentTypeVersion="22" ma:contentTypeDescription="Ein neues Dokument erstellen." ma:contentTypeScope="" ma:versionID="ca8613be36a12d6948a9566224279f9c">
  <xsd:schema xmlns:xsd="http://www.w3.org/2001/XMLSchema" xmlns:xs="http://www.w3.org/2001/XMLSchema" xmlns:p="http://schemas.microsoft.com/office/2006/metadata/properties" xmlns:ns2="d564a89d-9287-4e5f-9ef6-e5f137d90db6" xmlns:ns3="a8313eb0-198e-4737-ae53-e38d77e5733a" targetNamespace="http://schemas.microsoft.com/office/2006/metadata/properties" ma:root="true" ma:fieldsID="b7f186f2c3cf0223760172e116fa6529" ns2:_="" ns3:_="">
    <xsd:import namespace="d564a89d-9287-4e5f-9ef6-e5f137d90db6"/>
    <xsd:import namespace="a8313eb0-198e-4737-ae53-e38d77e573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na74073760a4466d89e9b0086664636b" minOccurs="0"/>
                <xsd:element ref="ns2:TaxCatchAll" minOccurs="0"/>
                <xsd:element ref="ns2:TaxCatchAllLabel" minOccurs="0"/>
                <xsd:element ref="ns2:gecc8a7b92dc4143b40ed966b67d8c43" minOccurs="0"/>
                <xsd:element ref="ns2:hac83ba79a7843a991293e3ec836598f" minOccurs="0"/>
                <xsd:element ref="ns2:mf77967b98324d2a8d9f1a70513f7b6e" minOccurs="0"/>
                <xsd:element ref="ns2:l3d3e07b7aae4a37a14d75273a4e8ffb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4a89d-9287-4e5f-9ef6-e5f137d90db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a74073760a4466d89e9b0086664636b" ma:index="11" nillable="true" ma:taxonomy="true" ma:internalName="na74073760a4466d89e9b0086664636b" ma:taxonomyFieldName="CRBDocumentConfidentiality" ma:displayName="Vertraulichkeit" ma:default="3;#nicht klassifiziert|e9a63179-acab-4ffe-b80d-50b63910b599" ma:fieldId="{7a740737-60a4-466d-89e9-b0086664636b}" ma:sspId="126264fd-0fbe-4c48-9126-7f35911828a3" ma:termSetId="78959b6b-c626-41e7-9392-edaa97577a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78d7e3b-ab54-4cb1-aedc-fc26b00e11ff}" ma:internalName="TaxCatchAll" ma:showField="CatchAllData" ma:web="d564a89d-9287-4e5f-9ef6-e5f137d90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278d7e3b-ab54-4cb1-aedc-fc26b00e11ff}" ma:internalName="TaxCatchAllLabel" ma:readOnly="true" ma:showField="CatchAllDataLabel" ma:web="d564a89d-9287-4e5f-9ef6-e5f137d90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c8a7b92dc4143b40ed966b67d8c43" ma:index="15" nillable="true" ma:taxonomy="true" ma:internalName="gecc8a7b92dc4143b40ed966b67d8c43" ma:taxonomyFieldName="CRBDocumentType" ma:displayName="Dokumenttyp" ma:readOnly="false" ma:default="" ma:fieldId="{0ecc8a7b-92dc-4143-b40e-d966b67d8c43}" ma:sspId="126264fd-0fbe-4c48-9126-7f35911828a3" ma:termSetId="a67ae8b6-9ed5-445f-b98f-9829d185bf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c83ba79a7843a991293e3ec836598f" ma:index="17" nillable="true" ma:taxonomy="true" ma:internalName="hac83ba79a7843a991293e3ec836598f" ma:taxonomyFieldName="CRBProductService" ma:displayName="Produkte/Dienstleistungen" ma:default="" ma:fieldId="{1ac83ba7-9a78-43a9-9129-3e3ec836598f}" ma:taxonomyMulti="true" ma:sspId="126264fd-0fbe-4c48-9126-7f35911828a3" ma:termSetId="72a0912a-f609-466d-8b80-4a8776dc3d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77967b98324d2a8d9f1a70513f7b6e" ma:index="19" nillable="true" ma:taxonomy="true" ma:internalName="mf77967b98324d2a8d9f1a70513f7b6e" ma:taxonomyFieldName="CRBDocumentLanguage" ma:displayName="Dokumentsprache" ma:default="5;#Deutsch|c64f71a8-8878-4990-be64-596a8dd67008" ma:fieldId="{6f77967b-9832-4d2a-8d9f-1a70513f7b6e}" ma:sspId="126264fd-0fbe-4c48-9126-7f35911828a3" ma:termSetId="4566e054-1b4e-423f-8c24-921a75bbb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d3e07b7aae4a37a14d75273a4e8ffb" ma:index="21" nillable="true" ma:taxonomy="true" ma:internalName="l3d3e07b7aae4a37a14d75273a4e8ffb" ma:taxonomyFieldName="CRBDocumentTags" ma:displayName="Tags" ma:default="" ma:fieldId="{53d3e07b-7aae-4a37-a14d-75273a4e8ffb}" ma:taxonomyMulti="true" ma:sspId="126264fd-0fbe-4c48-9126-7f35911828a3" ma:termSetId="9e177c12-8119-4e30-b99e-4527d34b68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13eb0-198e-4737-ae53-e38d77e57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126264fd-0fbe-4c48-9126-7f359118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74073760a4466d89e9b0086664636b xmlns="d564a89d-9287-4e5f-9ef6-e5f137d90db6">
      <Terms xmlns="http://schemas.microsoft.com/office/infopath/2007/PartnerControls">
        <TermInfo xmlns="http://schemas.microsoft.com/office/infopath/2007/PartnerControls">
          <TermName xmlns="http://schemas.microsoft.com/office/infopath/2007/PartnerControls">nicht klassifiziert</TermName>
          <TermId xmlns="http://schemas.microsoft.com/office/infopath/2007/PartnerControls">e9a63179-acab-4ffe-b80d-50b63910b599</TermId>
        </TermInfo>
      </Terms>
    </na74073760a4466d89e9b0086664636b>
    <hac83ba79a7843a991293e3ec836598f xmlns="d564a89d-9287-4e5f-9ef6-e5f137d90db6">
      <Terms xmlns="http://schemas.microsoft.com/office/infopath/2007/PartnerControls"/>
    </hac83ba79a7843a991293e3ec836598f>
    <mf77967b98324d2a8d9f1a70513f7b6e xmlns="d564a89d-9287-4e5f-9ef6-e5f137d90db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Deutsch</TermName>
          <TermId xmlns="http://schemas.microsoft.com/office/infopath/2007/PartnerControls">c64f71a8-8878-4990-be64-596a8dd67008</TermId>
        </TermInfo>
      </Terms>
    </mf77967b98324d2a8d9f1a70513f7b6e>
    <lcf76f155ced4ddcb4097134ff3c332f xmlns="a8313eb0-198e-4737-ae53-e38d77e5733a">
      <Terms xmlns="http://schemas.microsoft.com/office/infopath/2007/PartnerControls"/>
    </lcf76f155ced4ddcb4097134ff3c332f>
    <TaxCatchAll xmlns="d564a89d-9287-4e5f-9ef6-e5f137d90db6">
      <Value>4</Value>
      <Value>2</Value>
      <Value>1</Value>
    </TaxCatchAll>
    <l3d3e07b7aae4a37a14d75273a4e8ffb xmlns="d564a89d-9287-4e5f-9ef6-e5f137d90db6">
      <Terms xmlns="http://schemas.microsoft.com/office/infopath/2007/PartnerControls"/>
    </l3d3e07b7aae4a37a14d75273a4e8ffb>
    <gecc8a7b92dc4143b40ed966b67d8c43 xmlns="d564a89d-9287-4e5f-9ef6-e5f137d90db6">
      <Terms xmlns="http://schemas.microsoft.com/office/infopath/2007/PartnerControls"/>
    </gecc8a7b92dc4143b40ed966b67d8c43>
    <_dlc_DocId xmlns="d564a89d-9287-4e5f-9ef6-e5f137d90db6">CRBDOC0226-538425530-86234</_dlc_DocId>
    <_dlc_DocIdUrl xmlns="d564a89d-9287-4e5f-9ef6-e5f137d90db6">
      <Url>https://crbch.sharepoint.com/sites/team-prd-ablagestruktur-fur-kunden/_layouts/15/DocIdRedir.aspx?ID=CRBDOC0226-538425530-86234</Url>
      <Description>CRBDOC0226-538425530-86234</Description>
    </_dlc_DocIdUrl>
  </documentManagement>
</p:properties>
</file>

<file path=customXml/itemProps1.xml><?xml version="1.0" encoding="utf-8"?>
<ds:datastoreItem xmlns:ds="http://schemas.openxmlformats.org/officeDocument/2006/customXml" ds:itemID="{97C1FECD-5878-489E-BB09-C6992F938381}"/>
</file>

<file path=customXml/itemProps2.xml><?xml version="1.0" encoding="utf-8"?>
<ds:datastoreItem xmlns:ds="http://schemas.openxmlformats.org/officeDocument/2006/customXml" ds:itemID="{BE1C832E-EA07-4C21-ADAC-FA1F0EB5C1DF}"/>
</file>

<file path=customXml/itemProps3.xml><?xml version="1.0" encoding="utf-8"?>
<ds:datastoreItem xmlns:ds="http://schemas.openxmlformats.org/officeDocument/2006/customXml" ds:itemID="{3349995E-C0F9-4149-B0F9-3758C24A033A}"/>
</file>

<file path=customXml/itemProps4.xml><?xml version="1.0" encoding="utf-8"?>
<ds:datastoreItem xmlns:ds="http://schemas.openxmlformats.org/officeDocument/2006/customXml" ds:itemID="{D44FAD38-0F1A-4056-A6BC-8486DAF3253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RUWA RB</vt:lpstr>
      <vt:lpstr>.</vt:lpstr>
      <vt:lpstr>'RUWA RB'!Druckbereich</vt:lpstr>
      <vt:lpstr>Typ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RUWA-Drahtschweisswerk AG - Bestellformular</dc:title>
  <dc:creator>Karim Limacher</dc:creator>
  <cp:lastModifiedBy>Limacher Karim</cp:lastModifiedBy>
  <cp:lastPrinted>2020-07-23T06:45:17Z</cp:lastPrinted>
  <dcterms:created xsi:type="dcterms:W3CDTF">2015-05-11T05:08:10Z</dcterms:created>
  <dcterms:modified xsi:type="dcterms:W3CDTF">2022-11-02T21:05:08Z</dcterms:modified>
  <cp:category>Bestellformular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0x0101006AC3765A0786A4449984FA652873004400511D18096C7E674580DC7915FAE74FB1</vt:lpwstr>
  </property>
  <property fmtid="{D5CDD505-2E9C-101B-9397-08002B2CF9AE}" pid="3" name="kffc5fbcca014a279587992f4ed89d7a">
    <vt:lpwstr>Entwurf|4e2781bd-20f0-431b-b6b7-f25c3d75ccc3</vt:lpwstr>
  </property>
  <property fmtid="{D5CDD505-2E9C-101B-9397-08002B2CF9AE}" pid="4" name="CRBDocumentConfidentiality">
    <vt:lpwstr>2;#nicht klassifiziert|e9a63179-acab-4ffe-b80d-50b63910b599</vt:lpwstr>
  </property>
  <property fmtid="{D5CDD505-2E9C-101B-9397-08002B2CF9AE}" pid="5" name="_dlc_DocIdItemGuid">
    <vt:lpwstr>e270bd49-7144-4ed5-9fb6-44da6271988a</vt:lpwstr>
  </property>
  <property fmtid="{D5CDD505-2E9C-101B-9397-08002B2CF9AE}" pid="6" name="CRBDocumentLanguage">
    <vt:lpwstr>4;#Deutsch|c64f71a8-8878-4990-be64-596a8dd67008</vt:lpwstr>
  </property>
  <property fmtid="{D5CDD505-2E9C-101B-9397-08002B2CF9AE}" pid="7" name="CRBDocumentTags">
    <vt:lpwstr/>
  </property>
  <property fmtid="{D5CDD505-2E9C-101B-9397-08002B2CF9AE}" pid="8" name="CRBQuarter">
    <vt:lpwstr/>
  </property>
  <property fmtid="{D5CDD505-2E9C-101B-9397-08002B2CF9AE}" pid="9" name="MediaServiceImageTags">
    <vt:lpwstr/>
  </property>
  <property fmtid="{D5CDD505-2E9C-101B-9397-08002B2CF9AE}" pid="10" name="CRBProductService">
    <vt:lpwstr/>
  </property>
  <property fmtid="{D5CDD505-2E9C-101B-9397-08002B2CF9AE}" pid="11" name="CRBDocumentType">
    <vt:lpwstr/>
  </property>
  <property fmtid="{D5CDD505-2E9C-101B-9397-08002B2CF9AE}" pid="12" name="oba584a1513544f48972e82f0d438173">
    <vt:lpwstr/>
  </property>
  <property fmtid="{D5CDD505-2E9C-101B-9397-08002B2CF9AE}" pid="13" name="CRBRegulationStatusTerm">
    <vt:lpwstr>1;#Entwurf|4e2781bd-20f0-431b-b6b7-f25c3d75ccc3</vt:lpwstr>
  </property>
  <property fmtid="{D5CDD505-2E9C-101B-9397-08002B2CF9AE}" pid="14" name="CRBOfferStatus">
    <vt:lpwstr/>
  </property>
  <property fmtid="{D5CDD505-2E9C-101B-9397-08002B2CF9AE}" pid="15" name="ddb89087ffe6432caf4253177aabd1d0">
    <vt:lpwstr/>
  </property>
</Properties>
</file>